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1640" activeTab="0"/>
  </bookViews>
  <sheets>
    <sheet name="Koond2009" sheetId="1" r:id="rId1"/>
    <sheet name="Tallinn" sheetId="2" r:id="rId2"/>
    <sheet name="Harjumaa" sheetId="3" r:id="rId3"/>
    <sheet name="Hiiumaa" sheetId="4" r:id="rId4"/>
    <sheet name="Ida-Viru" sheetId="5" r:id="rId5"/>
    <sheet name="Jõgevamaa" sheetId="6" r:id="rId6"/>
    <sheet name="Järvamaa" sheetId="7" r:id="rId7"/>
    <sheet name="Läänemaa" sheetId="8" r:id="rId8"/>
    <sheet name="Lääne-Viru" sheetId="9" r:id="rId9"/>
    <sheet name="Põlvamaa" sheetId="10" r:id="rId10"/>
    <sheet name="Pärnumaa" sheetId="11" r:id="rId11"/>
    <sheet name="Raplamaa" sheetId="12" r:id="rId12"/>
    <sheet name="Saaremaa" sheetId="13" r:id="rId13"/>
    <sheet name="Tartumaa" sheetId="14" r:id="rId14"/>
    <sheet name="Valgamaa" sheetId="15" r:id="rId15"/>
    <sheet name="Viljandimaa" sheetId="16" r:id="rId16"/>
    <sheet name="Võrumaa" sheetId="17" r:id="rId17"/>
  </sheets>
  <definedNames/>
  <calcPr fullCalcOnLoad="1"/>
</workbook>
</file>

<file path=xl/sharedStrings.xml><?xml version="1.0" encoding="utf-8"?>
<sst xmlns="http://schemas.openxmlformats.org/spreadsheetml/2006/main" count="1389" uniqueCount="740">
  <si>
    <t>Põlva Käsipalliklubi</t>
  </si>
  <si>
    <t>Spordiklubi Kehra Käsipall</t>
  </si>
  <si>
    <t>käsipall</t>
  </si>
  <si>
    <t>Spordiklubi Tapa</t>
  </si>
  <si>
    <t>Spordiklubi Viimsi HC</t>
  </si>
  <si>
    <t>Käsipalliklubi Käval</t>
  </si>
  <si>
    <t>Spordiklubi Dvigatel</t>
  </si>
  <si>
    <t>Sillamäe Käsipalliklubi</t>
  </si>
  <si>
    <t>triatlon</t>
  </si>
  <si>
    <t>Spordiklubi</t>
  </si>
  <si>
    <t>Spordiala</t>
  </si>
  <si>
    <t xml:space="preserve">Spordiklubi  </t>
  </si>
  <si>
    <t>sõudmine</t>
  </si>
  <si>
    <t>Nõmme Kabeklubi</t>
  </si>
  <si>
    <t>kabe</t>
  </si>
  <si>
    <t>Lasnamäe Male-Kabeklubi</t>
  </si>
  <si>
    <t>Pärnu Spordiliit</t>
  </si>
  <si>
    <t>Hiiumaa Kabeklubi</t>
  </si>
  <si>
    <t>poks</t>
  </si>
  <si>
    <t>ujumine</t>
  </si>
  <si>
    <t>aerutamine</t>
  </si>
  <si>
    <t>jalgpall</t>
  </si>
  <si>
    <t>Jalgpalliklubi FC Kuressaare</t>
  </si>
  <si>
    <t>Jalgpalliklubi Võru</t>
  </si>
  <si>
    <t>Põltsamaa Jalgpalliklubi Sport</t>
  </si>
  <si>
    <t>sulgpall</t>
  </si>
  <si>
    <t>kergejõustik</t>
  </si>
  <si>
    <t>Kergejõustikuklubi Järvala</t>
  </si>
  <si>
    <t>2009 - TALLINN -  noortespordi toetus</t>
  </si>
  <si>
    <t>2009  IDA-VIRUMAA  noortespordi toetus</t>
  </si>
  <si>
    <t>KOHTLA-JÄRVE linn</t>
  </si>
  <si>
    <t xml:space="preserve">Spordiklubi </t>
  </si>
  <si>
    <t>Spordiklubi Remii</t>
  </si>
  <si>
    <t>2009 RAPLAMAA noortespordi toetus</t>
  </si>
  <si>
    <t>Rapla Maakonna Spordiliit (Käru Spordiklubi)</t>
  </si>
  <si>
    <t>2009 PÄRNUMAA noortespordi toetus</t>
  </si>
  <si>
    <t>2009 HIIUMAA noortespordi toetus</t>
  </si>
  <si>
    <t>2009 PÕLVAMAA noortespordi toetus</t>
  </si>
  <si>
    <t>Spordiklubi Reval-Sport</t>
  </si>
  <si>
    <t>2009 LÄÄNE-VIRUMAA noortespordi toetus</t>
  </si>
  <si>
    <t>2009 HARJUMAA noortespordi toetus</t>
  </si>
  <si>
    <t>2009 VILJANDIMAA noortespordi toetus</t>
  </si>
  <si>
    <t>SILLAMÄE</t>
  </si>
  <si>
    <t>2009 TARTUMAA noortespordi toetus</t>
  </si>
  <si>
    <t>Tartu Ülikooli Akadeemiline Spordiklubi</t>
  </si>
  <si>
    <t>2009 VALGAMAA noortespordi toetus</t>
  </si>
  <si>
    <t>Jalgpalliklubi FCF Jalgpallikool</t>
  </si>
  <si>
    <t>2009 SAAREMAA noortespordi toetus</t>
  </si>
  <si>
    <t>Jalgpalliklubi FC Valga Warrior</t>
  </si>
  <si>
    <t>MTÜ FC Viljandi</t>
  </si>
  <si>
    <t>Loo Jalgpalliklubi</t>
  </si>
  <si>
    <t>Jalgpalliklubi Sillamäe</t>
  </si>
  <si>
    <t>NARVA linn</t>
  </si>
  <si>
    <t>Jalgpalliklubi Narva Trans</t>
  </si>
  <si>
    <t>Jalgpalliklubi Ajax TLMK</t>
  </si>
  <si>
    <r>
      <t>Viimsi Noorte Jalgpalliklub</t>
    </r>
    <r>
      <rPr>
        <sz val="10"/>
        <rFont val="Arial"/>
        <family val="0"/>
      </rPr>
      <t>i Viimsi Mehepojad</t>
    </r>
  </si>
  <si>
    <t>Pärnu Jalgpalliklubi Vaprus</t>
  </si>
  <si>
    <t>Jalgpalliklubi Tammeka</t>
  </si>
  <si>
    <t>MTÜ Jalgpalliklubi Dünamo</t>
  </si>
  <si>
    <t xml:space="preserve">Pärnu Jalgpalliklubi </t>
  </si>
  <si>
    <t>IDA-VIRUMAA</t>
  </si>
  <si>
    <t>Jõhvi Spordikool</t>
  </si>
  <si>
    <t>Spordiklubi FC Levadia</t>
  </si>
  <si>
    <t>Jalgpalliklubi "Merkuur-Juunior"</t>
  </si>
  <si>
    <t>Nõmme Jalgpalliklubi Kalju</t>
  </si>
  <si>
    <t>Pärnu Spordiselts Kalev</t>
  </si>
  <si>
    <t>MTÜ Tallinna Jalgpalliklubi</t>
  </si>
  <si>
    <t>MTÜ Keila JK</t>
  </si>
  <si>
    <t>Jalgpalliklubi "Lootos"</t>
  </si>
  <si>
    <t>Jalgpalliklubi Piraaja</t>
  </si>
  <si>
    <t>2009 VÕRUMAA noortespordi toetus</t>
  </si>
  <si>
    <t>Spordiklubi 10</t>
  </si>
  <si>
    <t>Jalgpalliklubi FC Kotkas</t>
  </si>
  <si>
    <t>Saue Jalgpalliklubi</t>
  </si>
  <si>
    <t>Jalgpalliklubi FC Elva</t>
  </si>
  <si>
    <t>2009 JÕGEVAMAA noortespordi toetus</t>
  </si>
  <si>
    <t>Vasalemma Jalgpalliklubi</t>
  </si>
  <si>
    <t>Spordiklubi FC Maardu</t>
  </si>
  <si>
    <t>Spordiklubi Spirit</t>
  </si>
  <si>
    <t>Spordiklubi Real</t>
  </si>
  <si>
    <t>MTÜ Jõgeva Spordiklubi Noorus-96</t>
  </si>
  <si>
    <t>Kiviõli Linna Spordiklubi</t>
  </si>
  <si>
    <t>Raasiku Jalgpalliklubi FC Joker</t>
  </si>
  <si>
    <t>Jalgpalliklubi Tallinna Kalev</t>
  </si>
  <si>
    <t>Kohtla-Järve Jalgpalliklubi FC Lootus</t>
  </si>
  <si>
    <t>2009 LÄÄNEMAA noortespordi toetus</t>
  </si>
  <si>
    <t>Lõuna-Läänemaa Jalgpalliklubi</t>
  </si>
  <si>
    <t>Jalgpalliklubi Puuma</t>
  </si>
  <si>
    <t>Jalgpalliklubi Alko</t>
  </si>
  <si>
    <t>Eesti Vuti Liiga</t>
  </si>
  <si>
    <t>Põltsamaa Valla Spordiklubi "Tervis"</t>
  </si>
  <si>
    <t>Viru-Nigula Spordiklubi</t>
  </si>
  <si>
    <t>Jalgpalliklubi FC Nõmme United</t>
  </si>
  <si>
    <t>Spordiklubi Andres Oper`i Jalgpallikool</t>
  </si>
  <si>
    <t>Jalgpalliklubi FC Atletik</t>
  </si>
  <si>
    <t>Jalgpalliklubi FC Tartu Olümpia</t>
  </si>
  <si>
    <t>MTÜ FC Pirita</t>
  </si>
  <si>
    <t>2009 JÄRVAMAA noortespordi toetus</t>
  </si>
  <si>
    <t>MTÜ Paide Sport</t>
  </si>
  <si>
    <t>MTÜ Spordiklubi Martin Reimi Jalgpallikool</t>
  </si>
  <si>
    <t>Spordiklubi Los Toros</t>
  </si>
  <si>
    <t>Spordiklubi Tääksi</t>
  </si>
  <si>
    <t>FC Velldoris</t>
  </si>
  <si>
    <t>Kergejõustikuklubi Vike</t>
  </si>
  <si>
    <t>Tartu Spordiselts Kalev</t>
  </si>
  <si>
    <t>Viljandi Kergejõustikuselts Sakala</t>
  </si>
  <si>
    <t>Võru Kergejõustikuklubi Lõunalõvi</t>
  </si>
  <si>
    <t>kergekõustik</t>
  </si>
  <si>
    <t>Tallinna Spordiselts Kalev</t>
  </si>
  <si>
    <t>Spordiklubi Altius</t>
  </si>
  <si>
    <t>Kergejõustikuklubi Saare</t>
  </si>
  <si>
    <t>Audentese Spordiklubi</t>
  </si>
  <si>
    <t>Spordiklubi Contra</t>
  </si>
  <si>
    <t>Kergejõustikuklubi Kalev-Sillamäe</t>
  </si>
  <si>
    <t>Spordiklubi Maret-Sport</t>
  </si>
  <si>
    <t>Viljandi Vastupidavusalade Klubi Staier</t>
  </si>
  <si>
    <t>Pärnu Kalevi Kergejõustikuklubi</t>
  </si>
  <si>
    <t>TOPi Ujumisklubi</t>
  </si>
  <si>
    <t>Spordiklubi Garant</t>
  </si>
  <si>
    <t>Eesti Spordiselts Kalevi Ujumiskool</t>
  </si>
  <si>
    <t>Järveotsa Gümnaasiumi Spordiklubi</t>
  </si>
  <si>
    <t>Ujumisklubi Briis</t>
  </si>
  <si>
    <t>Lasnamäe Ujumisklubi</t>
  </si>
  <si>
    <t>Spordiklubi Shark</t>
  </si>
  <si>
    <t>AQUA Spordiklubi</t>
  </si>
  <si>
    <t>Noortespordi
 toetus</t>
  </si>
  <si>
    <t>Noortespordi 
toetus</t>
  </si>
  <si>
    <t>Spordiklubi Viimsi Veeklubi</t>
  </si>
  <si>
    <t>MTÜ SPA Viimsi Tervis</t>
  </si>
  <si>
    <t>Spordiklubi Keila Swimclub</t>
  </si>
  <si>
    <t>Maardu Ujumisklubi</t>
  </si>
  <si>
    <t>Kose RG Ujumisklubi</t>
  </si>
  <si>
    <t>MTÜ Hiiu Hüljes</t>
  </si>
  <si>
    <t>Nelja Ratsu Klubi</t>
  </si>
  <si>
    <t>Spordiklubi Energia</t>
  </si>
  <si>
    <t xml:space="preserve">ujumine </t>
  </si>
  <si>
    <t>Spordiklubi Dilan</t>
  </si>
  <si>
    <t>Ujumisklubi Aktiiv</t>
  </si>
  <si>
    <t>Kohtla-Järve Veespordiklubi</t>
  </si>
  <si>
    <t>Sillamäe Ujumisklubi Kalev</t>
  </si>
  <si>
    <t>Türi Ujumisklubi</t>
  </si>
  <si>
    <t>Paide Ujumisklubi</t>
  </si>
  <si>
    <t>Haapsalu Ujumisklubi</t>
  </si>
  <si>
    <t>MTÜ Vinni Vaba Aja Keskus</t>
  </si>
  <si>
    <t>Spordiklubi Pärnu Ujumisklubi Uca</t>
  </si>
  <si>
    <t>Ujumisklubi Raba</t>
  </si>
  <si>
    <t>Kuressaare U-klubi</t>
  </si>
  <si>
    <t>MTÜ Tartu Ujumisklubi</t>
  </si>
  <si>
    <t>Tervise- ja Spordiklubi Arena</t>
  </si>
  <si>
    <t>Ujumise Spordiklubi MTÜ</t>
  </si>
  <si>
    <t>allveeujumine</t>
  </si>
  <si>
    <t>Spordiklubi Fortuna</t>
  </si>
  <si>
    <t>A.Tulki Allveespordiklubi</t>
  </si>
  <si>
    <t>Spordiklubi Kuldlest</t>
  </si>
  <si>
    <t>MTÜ Spordiklubi Meduus</t>
  </si>
  <si>
    <t>Maardu allveeujumise klubi</t>
  </si>
  <si>
    <t>orienteerumine</t>
  </si>
  <si>
    <t>Orienteerumisklubi Võru</t>
  </si>
  <si>
    <t>Orienteerumisklubi Põlva Kobras</t>
  </si>
  <si>
    <t>Orienteerumisklubi Ilves</t>
  </si>
  <si>
    <t>Orienteerumisklubi Orvand</t>
  </si>
  <si>
    <t>Värska Orienteerumisklubi Peko</t>
  </si>
  <si>
    <t>MTÜ SRD Spordiklubi</t>
  </si>
  <si>
    <t>Rahvaspordiklubi Rae</t>
  </si>
  <si>
    <t>Rakvere Orienteerumisklubi</t>
  </si>
  <si>
    <t>Orienteerumisklubi JOKA</t>
  </si>
  <si>
    <t xml:space="preserve">orienteerumine </t>
  </si>
  <si>
    <t>Orienteerumisklubi West</t>
  </si>
  <si>
    <t>Orienteerumisklubi Kape</t>
  </si>
  <si>
    <t>TARTUMAA Spordiklubid, sh Tartu linn</t>
  </si>
  <si>
    <t>MTÜ Harju KEK Rahvaspordiklubi</t>
  </si>
  <si>
    <t>TA Orienteerumisklubi</t>
  </si>
  <si>
    <t>Orienteerumisklubi Nõmme</t>
  </si>
  <si>
    <t>Piirivalve Spordi Keskklubi</t>
  </si>
  <si>
    <t>Hiiumaa Orienteerujate Klubi</t>
  </si>
  <si>
    <t>Viljandi Orienteerumisklubi Lehola</t>
  </si>
  <si>
    <t>vibusport</t>
  </si>
  <si>
    <t>Järvakandi Vibuklubi Ilves</t>
  </si>
  <si>
    <t>Vana-Võidu Vibuklubi/Viljandi Spordikool</t>
  </si>
  <si>
    <t>Pärnu Vibuklubi Meelis</t>
  </si>
  <si>
    <t>Vibuklubi Tallinna Kalev</t>
  </si>
  <si>
    <t>MTÜ Tartu Vibuklubi</t>
  </si>
  <si>
    <t>MTÜ Spordiklubi Sõmerpalu "Välk"</t>
  </si>
  <si>
    <t>MTÜ Vibuvaim</t>
  </si>
  <si>
    <t>Vibuklubi Sagittarius</t>
  </si>
  <si>
    <t>MTÜ Otepää Sulgpall</t>
  </si>
  <si>
    <t>Nõo Sulgpalliklubi</t>
  </si>
  <si>
    <t>Sulgpalliklubi Triiton</t>
  </si>
  <si>
    <t>MTÜ Tallinna Sulgpallikeskus</t>
  </si>
  <si>
    <t>MTÜ Pärnu Sulgpalliklubi</t>
  </si>
  <si>
    <t>Viimsi Sulgpalliklubi</t>
  </si>
  <si>
    <t>MTÜ Puhja Sulgpall</t>
  </si>
  <si>
    <t>Tartu Spordiselts "Kalev"</t>
  </si>
  <si>
    <t>Spordiklubi AEG</t>
  </si>
  <si>
    <t>MTÜ TÜ Akadeemiline Spordiklubi</t>
  </si>
  <si>
    <t>MTÜ Tondiraba Sulgpallikool</t>
  </si>
  <si>
    <t>Kiili Sulgpalliklubi MTÜ</t>
  </si>
  <si>
    <t>karate</t>
  </si>
  <si>
    <t>Spordiklubi Budo</t>
  </si>
  <si>
    <t>Jyoshinmon.. Karate-Do Eesti Liit</t>
  </si>
  <si>
    <t>Karateklubi IVL</t>
  </si>
  <si>
    <t>Spordiklubi Taifu</t>
  </si>
  <si>
    <t>Spordiklubi "BudoArt"</t>
  </si>
  <si>
    <t>Karateklubi Daigo</t>
  </si>
  <si>
    <t>Spordiklubi EDU_DO</t>
  </si>
  <si>
    <t>Karate-do Klubi Nüke</t>
  </si>
  <si>
    <t>Karateklubi Falco</t>
  </si>
  <si>
    <t>Karateklubi Corpore</t>
  </si>
  <si>
    <t>Karateklubi Keiko</t>
  </si>
  <si>
    <t>Spordiklubi Budokai</t>
  </si>
  <si>
    <t>Palermo Spordiklubi</t>
  </si>
  <si>
    <t>võimlemine</t>
  </si>
  <si>
    <t>Võimlemisklubi Janika Tartu</t>
  </si>
  <si>
    <t>Võimlemisklubi Janika Tallinn</t>
  </si>
  <si>
    <t>Spordiklubi Velar</t>
  </si>
  <si>
    <t>Spordiklubi Kotree</t>
  </si>
  <si>
    <t>Võimlemisklubi Piruett</t>
  </si>
  <si>
    <t>Narva Iluvõimlemisklubi Fouette</t>
  </si>
  <si>
    <t>Võimlemisklubi "Rütmika"</t>
  </si>
  <si>
    <t>võistlustants</t>
  </si>
  <si>
    <t>Tantsuklubi Leevi</t>
  </si>
  <si>
    <t>MTÜ Ravalia Tantsukool</t>
  </si>
  <si>
    <t>MTÜ Tantsustuudio Kreedo Dance</t>
  </si>
  <si>
    <t>Peep ja Ave Vardja Tantsuklubi</t>
  </si>
  <si>
    <t>MTÜ Tantsukool Laguun</t>
  </si>
  <si>
    <t>Tantsuklubi Mustang</t>
  </si>
  <si>
    <t>Tantsuklubi Tango</t>
  </si>
  <si>
    <t>Viljandi Käsipalliklubi HC</t>
  </si>
  <si>
    <t>MTÜ Tallinna Käsipallikool</t>
  </si>
  <si>
    <t>Spordiklubi HC Tallas</t>
  </si>
  <si>
    <t>judo</t>
  </si>
  <si>
    <t>Eesti Spordiselts Põhjakotkas</t>
  </si>
  <si>
    <t>Spordiklubi Alfina</t>
  </si>
  <si>
    <t>Spordiklubi Buffen-Do</t>
  </si>
  <si>
    <t>MTÜ Aitado Klubi</t>
  </si>
  <si>
    <t>Võru Judoklubi REI</t>
  </si>
  <si>
    <t>Spordiklubi Condor</t>
  </si>
  <si>
    <t>Spordiklubi "Do"</t>
  </si>
  <si>
    <t>Loksa Rahvaspordiklubi</t>
  </si>
  <si>
    <t>Spordiklubi ZEN</t>
  </si>
  <si>
    <t>Spordiklubi Sakura</t>
  </si>
  <si>
    <t xml:space="preserve">judo </t>
  </si>
  <si>
    <t>Spordiklubi Ippon</t>
  </si>
  <si>
    <t>Viljandi Spordiklubi Taifu</t>
  </si>
  <si>
    <t>Leegi Spordiklubi</t>
  </si>
  <si>
    <t>Spordiklubi Evail Athletics</t>
  </si>
  <si>
    <t>Maadlusklubi Järvamaa Matimehed</t>
  </si>
  <si>
    <t>Ühendus Maardu Sport</t>
  </si>
  <si>
    <t>Spordiklubi Naiss</t>
  </si>
  <si>
    <t>Spordiklubi Ookami</t>
  </si>
  <si>
    <t>Spordiklubi Artest</t>
  </si>
  <si>
    <t>Pärnu Džuudoklubi KEMPO</t>
  </si>
  <si>
    <t>Spordiklubi Kibuvits</t>
  </si>
  <si>
    <t>Spordiklubi Tõll</t>
  </si>
  <si>
    <t>Kuressaare Kesklinna Spordiklubi</t>
  </si>
  <si>
    <t>MTÜ Toni Judokool</t>
  </si>
  <si>
    <t>MTÜ Budolinn Judokool</t>
  </si>
  <si>
    <t>Kohila Spordiklubi Aitado</t>
  </si>
  <si>
    <t>Spordiklubi Viru Judo</t>
  </si>
  <si>
    <t>MTÜ Sensei Judokool</t>
  </si>
  <si>
    <t>tehnikasport</t>
  </si>
  <si>
    <t>MTÜ Eesti Automudelispordi Klubi</t>
  </si>
  <si>
    <t>MTÜ Eesti Laevamodellistide Liit</t>
  </si>
  <si>
    <t>MTÜ Eesti Raadioamatööride Ühing</t>
  </si>
  <si>
    <t>MTÜ Noorte Spordi-ja Tehnikaklubi Master</t>
  </si>
  <si>
    <t>MTÜ Ida-Virumaa Automudelispordi Klubi</t>
  </si>
  <si>
    <t>laskmine</t>
  </si>
  <si>
    <t>Narva Laskespordiklubi</t>
  </si>
  <si>
    <t>Viljandi Laskurklubi</t>
  </si>
  <si>
    <t>Spordiklubi Haapsalu</t>
  </si>
  <si>
    <t>Keila Laskespordiklubi</t>
  </si>
  <si>
    <t>Järvamaa Laskespordiklubi</t>
  </si>
  <si>
    <t>Põlva Laskespordiklubi</t>
  </si>
  <si>
    <t>Elva Laskespordiklubi</t>
  </si>
  <si>
    <t>Spordiklubi Tervis</t>
  </si>
  <si>
    <t>Kaitseliisu Laskespordiklubi MäLK</t>
  </si>
  <si>
    <t>Spordiklubi Valga Laskurklubi</t>
  </si>
  <si>
    <t>Kaiu Laskurklubi</t>
  </si>
  <si>
    <t>MTÜ Reino Jahilasketiir</t>
  </si>
  <si>
    <t>Tartu Jahindusklubi</t>
  </si>
  <si>
    <t>Maardu Laskespordiklubi</t>
  </si>
  <si>
    <t>Spordiklubi Väätsa</t>
  </si>
  <si>
    <t>Tartu Kaasaegse Viievõistluse Klubi Pentathlon</t>
  </si>
  <si>
    <t>Kabeklubi Tamka</t>
  </si>
  <si>
    <t>Kuressaare Noorte Huvikeskus</t>
  </si>
  <si>
    <t>lauatennis</t>
  </si>
  <si>
    <t>Aseri Spordiklubi</t>
  </si>
  <si>
    <t>Haapsalu Lauatenniseklubi</t>
  </si>
  <si>
    <t>Haiba Spordiklubi</t>
  </si>
  <si>
    <t>Spordiklubi Haljala</t>
  </si>
  <si>
    <t>Koeru Spordiklubi</t>
  </si>
  <si>
    <t>Maardu Lauatenniseklubi</t>
  </si>
  <si>
    <t>Narva Paemurru Spordikool</t>
  </si>
  <si>
    <t>Pärnu lauatenniseklubi Vint-90</t>
  </si>
  <si>
    <t xml:space="preserve">lauatennis </t>
  </si>
  <si>
    <t>Pärnumaa Spordiliit</t>
  </si>
  <si>
    <t>Spordiklubi Pinx</t>
  </si>
  <si>
    <t>Rakvere Spordikool</t>
  </si>
  <si>
    <t>Kotree Spordiklubi</t>
  </si>
  <si>
    <t>Nõmme Spordiklubi</t>
  </si>
  <si>
    <t>Valgu Lauatenniseklubi Pingo</t>
  </si>
  <si>
    <t>Viljandi Lauatenniseklubi Sakala</t>
  </si>
  <si>
    <t>ratsutamine</t>
  </si>
  <si>
    <t>Tondi Ratsaspordiklubi</t>
  </si>
  <si>
    <t>MTÜ Kassari Ratsamatkad</t>
  </si>
  <si>
    <t>Liivimaa Ratsaklubi</t>
  </si>
  <si>
    <t>Tartumaa Ratsaspordiklubi</t>
  </si>
  <si>
    <t>Niitvälja Ratsaspordiklubi</t>
  </si>
  <si>
    <t>Ratsaspordiklubi Mondes</t>
  </si>
  <si>
    <t>Ratsaspordiklubi Parkuur</t>
  </si>
  <si>
    <t>Ratsaspordiklubi Ruttar</t>
  </si>
  <si>
    <t>MTÜ Ratsaspordiklubi GKG</t>
  </si>
  <si>
    <t>Saaremaa Ratsaspordiklubi</t>
  </si>
  <si>
    <t>Ratsaspordiklubi CAF</t>
  </si>
  <si>
    <t>Ratsaspordiklubi Oxford</t>
  </si>
  <si>
    <t>MTÜ Ratsaspordiklubi Domingo</t>
  </si>
  <si>
    <t>Märjamaa Spordiklubi</t>
  </si>
  <si>
    <t>MTÜ Spordiklubi Rafter</t>
  </si>
  <si>
    <t>Ratsaspordiklubi Nancy</t>
  </si>
  <si>
    <t>MTÜ Kurtna Ratsaklubi</t>
  </si>
  <si>
    <t>MTÜ Järvamaa Ratsaspordi Klubi</t>
  </si>
  <si>
    <t xml:space="preserve">ratsutamine </t>
  </si>
  <si>
    <t>Ratsaklubi Kuldne Kabi</t>
  </si>
  <si>
    <t>suusatamine</t>
  </si>
  <si>
    <t>Võru Suusaklubi</t>
  </si>
  <si>
    <t>Tartu Suusaklubi</t>
  </si>
  <si>
    <t>Spordiühing Taevatäht</t>
  </si>
  <si>
    <t>Elva Suusaklubi</t>
  </si>
  <si>
    <t>Viljandi Suusaklubi</t>
  </si>
  <si>
    <t>MTÜ Oti Spordiklubi</t>
  </si>
  <si>
    <t>Otepää Spordiklubi</t>
  </si>
  <si>
    <t>Tamsalu AO Suusaklubi</t>
  </si>
  <si>
    <t>Võru Spordikool</t>
  </si>
  <si>
    <t>Suusaklubi "Jõulu"</t>
  </si>
  <si>
    <t>Alutaguse Suusaklubi</t>
  </si>
  <si>
    <t>Vastseliina Spordiklubi</t>
  </si>
  <si>
    <t>Valgjärve Spordiklubi</t>
  </si>
  <si>
    <t>Kiviõli Suusaklubi</t>
  </si>
  <si>
    <t>Sõmeru Spordiklubi</t>
  </si>
  <si>
    <t>Sillamäe Suusaklubi</t>
  </si>
  <si>
    <t>Haanja Suusaklubi</t>
  </si>
  <si>
    <t>Suusaklubi Margus</t>
  </si>
  <si>
    <t>Spordiklubi Saarepeedi</t>
  </si>
  <si>
    <t>Ambla Spordiklubi</t>
  </si>
  <si>
    <t>Keila Suusaklubi</t>
  </si>
  <si>
    <t>võrkpall</t>
  </si>
  <si>
    <t>MTÜ Audentese Võrkpalliklubi</t>
  </si>
  <si>
    <t>MTÜ Pärnu Võrkpalliklubi</t>
  </si>
  <si>
    <t>Võru Võrkpalliklubi</t>
  </si>
  <si>
    <t>Võrkpalliklubi Panter</t>
  </si>
  <si>
    <t>Kunda Võrkpalliklubi</t>
  </si>
  <si>
    <t>MTÜ Türi Võrkpalliklubi</t>
  </si>
  <si>
    <t>MTÜ Võrkpalliklubi Täht</t>
  </si>
  <si>
    <t>Paide Võrkpalliklubi</t>
  </si>
  <si>
    <t>Võrkpalliklubi Viktooria</t>
  </si>
  <si>
    <t>Spordiklubi Duo</t>
  </si>
  <si>
    <t>Ato Spordiklubi</t>
  </si>
  <si>
    <t>Hiiumaa Võrkpalliklubi</t>
  </si>
  <si>
    <t>purjetamine</t>
  </si>
  <si>
    <t>OÜ Rein Ottosoni Purjespordikool</t>
  </si>
  <si>
    <t>MTÜ Hawaii Expressi Purjelauakool</t>
  </si>
  <si>
    <t>Eesti SS Kalev Jahtklubi</t>
  </si>
  <si>
    <t>Saaremaa Merispordi Selts</t>
  </si>
  <si>
    <t>Pärnu Jahtklubi</t>
  </si>
  <si>
    <t>Jahtklubi Dago</t>
  </si>
  <si>
    <t>MTÜ Haapsalu Purjespordikool</t>
  </si>
  <si>
    <t>Tallinna Jahtklubi</t>
  </si>
  <si>
    <t>Tartu Kalevi Jahtklubi</t>
  </si>
  <si>
    <t>Spordiklubi Uspex</t>
  </si>
  <si>
    <t>MTÜ Triatloniklubi 21.CC</t>
  </si>
  <si>
    <t>Tabasalu Triatloniklubi</t>
  </si>
  <si>
    <t>Viru Spordiklubi</t>
  </si>
  <si>
    <t>Suusaklubi Jõulu</t>
  </si>
  <si>
    <t>Klubi Raudmees</t>
  </si>
  <si>
    <t>sumo</t>
  </si>
  <si>
    <t>SA Põltsamaa Sport Spordikooli/
Spordiklubi Nipi</t>
  </si>
  <si>
    <t xml:space="preserve">sumo </t>
  </si>
  <si>
    <t>Ramm, Jõgeva raskejõustikuklubi</t>
  </si>
  <si>
    <t>jalgrattasport</t>
  </si>
  <si>
    <t>Spordiklubi CFC</t>
  </si>
  <si>
    <t>MTÜ Eesti SS Kalev Jalgrattaspordikool</t>
  </si>
  <si>
    <t>TÜ Akadeemiline Spordiklubi</t>
  </si>
  <si>
    <t>Tartu Jalgrattaklubi Tamme</t>
  </si>
  <si>
    <t>Spordiklubi Velo</t>
  </si>
  <si>
    <t>Pärnu SS Kalev Spordikool</t>
  </si>
  <si>
    <t>Saaremaa Jalgrattaklubi Viiking</t>
  </si>
  <si>
    <t>Viljandi Rattaklubi</t>
  </si>
  <si>
    <t>Jalgrattaklubi Vooremaa Centrum</t>
  </si>
  <si>
    <t>Jõhvi Rattaklubi</t>
  </si>
  <si>
    <t>Narva Jalgrattaklubi TEMP</t>
  </si>
  <si>
    <t>Spordiklubi Rakke</t>
  </si>
  <si>
    <t>Jalgrattaklubi Viko</t>
  </si>
  <si>
    <t>Haanja Rattaklubi</t>
  </si>
  <si>
    <t>Spordiklubi Narva PSK</t>
  </si>
  <si>
    <t>Poksiklubi Järve Boxing</t>
  </si>
  <si>
    <t>Spordiklubi Loit</t>
  </si>
  <si>
    <t>MTÜ Sillamäe Poksiliit</t>
  </si>
  <si>
    <t>Poksiklubi Mere</t>
  </si>
  <si>
    <t>Poksiklubi Merering</t>
  </si>
  <si>
    <t>Poksiklubi Karl Leman</t>
  </si>
  <si>
    <t>Spordiklubi Giala</t>
  </si>
  <si>
    <t>Artemi Tepi Poksiklubi</t>
  </si>
  <si>
    <t>Spordiklubi KIK-DŽEB</t>
  </si>
  <si>
    <t>Spordiklubi Baltic Stars</t>
  </si>
  <si>
    <t>Spordiklubi Sofron</t>
  </si>
  <si>
    <t>Olümp Maardu Poksiklubi Kalev</t>
  </si>
  <si>
    <t>Atleetika- ja Poksiklubi Anton</t>
  </si>
  <si>
    <t>Poksiklubi "Raund"</t>
  </si>
  <si>
    <t>Spordiklubi "Dorpat"</t>
  </si>
  <si>
    <t>Poksiklubi Sirge</t>
  </si>
  <si>
    <t>Rapla Poksiklubi</t>
  </si>
  <si>
    <t>laskesuusatamine</t>
  </si>
  <si>
    <t>Äkke Suusaklubi</t>
  </si>
  <si>
    <t>Narva Spordikool Energia</t>
  </si>
  <si>
    <t>Spordiklubi Biathlon</t>
  </si>
  <si>
    <t>Spordiühing Võru Biathlon</t>
  </si>
  <si>
    <t>Pühalepa Spordiklubi Põhjakotkas</t>
  </si>
  <si>
    <t>Spordiklubi Telemark</t>
  </si>
  <si>
    <t>Pärnu Sõudekeskus Kalev</t>
  </si>
  <si>
    <t>Sõudeklubi Pärnu</t>
  </si>
  <si>
    <t>Sõudmise ja Aerutamise klubi "Tartu"</t>
  </si>
  <si>
    <t>Viljandi Sõudeklubi</t>
  </si>
  <si>
    <t>Tallinna Sõudeklubi</t>
  </si>
  <si>
    <t>Narva Spordikool</t>
  </si>
  <si>
    <t>Pärnu Spordiklubi Junior K &amp; V</t>
  </si>
  <si>
    <t>Spordiklubi "Viljandi Volle"</t>
  </si>
  <si>
    <t>Saaremaa Spordikool</t>
  </si>
  <si>
    <t>Vanalinna Kooli Spordiklubi</t>
  </si>
  <si>
    <t>SA Põltsamaa Sport Spordikool</t>
  </si>
  <si>
    <r>
      <t xml:space="preserve">Seltsing Jõgeva Serv </t>
    </r>
    <r>
      <rPr>
        <sz val="8"/>
        <rFont val="Arial"/>
        <family val="2"/>
      </rPr>
      <t>(vormistamisel MTÜ-ks)</t>
    </r>
  </si>
  <si>
    <t>tõstmine</t>
  </si>
  <si>
    <t>Spordiklubi "Athleticus"</t>
  </si>
  <si>
    <t>Spordiklubi Ülo</t>
  </si>
  <si>
    <t>Spordiklubi Albatross</t>
  </si>
  <si>
    <t>Spordiklubi Vargamäe</t>
  </si>
  <si>
    <t>Spordiklubi Paide Kang</t>
  </si>
  <si>
    <t>Sindi Spordiklubi Kalju</t>
  </si>
  <si>
    <t>Tartumaa Spordiklubi Jõud</t>
  </si>
  <si>
    <t>Mäksa vald</t>
  </si>
  <si>
    <t>Spordiklubi Edu</t>
  </si>
  <si>
    <t>Spordiklubi Indever</t>
  </si>
  <si>
    <t>Spordiklubi Narva Vikingid</t>
  </si>
  <si>
    <t>Viljandi Aerutamisklubi</t>
  </si>
  <si>
    <t>aerutamine 
(veeslaalom)</t>
  </si>
  <si>
    <t>MTÜ Veeslaalom</t>
  </si>
  <si>
    <t>jäähoki</t>
  </si>
  <si>
    <t>Jeti Tali- ja Jääspordiklubi MTÜ</t>
  </si>
  <si>
    <t>Paemurru Spordikool</t>
  </si>
  <si>
    <t>Hokiklubi Purikad</t>
  </si>
  <si>
    <t>Jäähokiklubi HC Unistars</t>
  </si>
  <si>
    <t>Spordiklubi Viru Sputnik</t>
  </si>
  <si>
    <t>Spordiklubi "Kajakas"</t>
  </si>
  <si>
    <t>motosport</t>
  </si>
  <si>
    <t>MTÜ Motosport</t>
  </si>
  <si>
    <t>Türi Auto-Motoklubi</t>
  </si>
  <si>
    <t>MTÜ Tihemetsa Motoklubi</t>
  </si>
  <si>
    <t>MTÜ Kose Auto-Motoklubi</t>
  </si>
  <si>
    <t>MTÜ AYR Racing Team</t>
  </si>
  <si>
    <t>Kunda Motoklubi</t>
  </si>
  <si>
    <t>morosport</t>
  </si>
  <si>
    <t>Vladivom Trade OÜ</t>
  </si>
  <si>
    <t>Spordiklubi Laansoo Motokrossi Team</t>
  </si>
  <si>
    <t>MTÜ Pärnu Motoclub</t>
  </si>
  <si>
    <t>Paemurru Spordiklubi Narvic</t>
  </si>
  <si>
    <t>Spordiklubi Active TC</t>
  </si>
  <si>
    <t>Spordiklubi Leksi 44</t>
  </si>
  <si>
    <t>Kergejõustikuklubi TIPP</t>
  </si>
  <si>
    <t>Kuusalu Spordiklubi</t>
  </si>
  <si>
    <t>Spordiklubi Pirita</t>
  </si>
  <si>
    <t>Kergejõustikuklubi Alem</t>
  </si>
  <si>
    <t>Spordiklubi Tsefei</t>
  </si>
  <si>
    <t>Kergejõustikuklubi Kose 2000</t>
  </si>
  <si>
    <t>Emmaste Spordiklubi</t>
  </si>
  <si>
    <t>Rapla Jooksuklubi</t>
  </si>
  <si>
    <t xml:space="preserve">kergejõustik </t>
  </si>
  <si>
    <t>Spordiklubi Viraaž</t>
  </si>
  <si>
    <t>Läänemaa Kergejõustikuklubi</t>
  </si>
  <si>
    <t>Kergejõustikuklubi Visa</t>
  </si>
  <si>
    <t>Spordiklubi Mitš</t>
  </si>
  <si>
    <t>K-J Kergejõustikuklubi Atleetika</t>
  </si>
  <si>
    <t>Eesti Maaülikooli Spordiklubi</t>
  </si>
  <si>
    <t>Spordiklubi Kivilind</t>
  </si>
  <si>
    <t>Kergejõustikuklubi Viimane Ring</t>
  </si>
  <si>
    <t>Põlva Kergejõustikuklubi</t>
  </si>
  <si>
    <t>Spordiklubi Raesport</t>
  </si>
  <si>
    <t>Jõgeva Kergejõustikuklubi Harta</t>
  </si>
  <si>
    <t>Spordiklubi Dynamis</t>
  </si>
  <si>
    <t>Spordiklubi Fortis</t>
  </si>
  <si>
    <t>Spordiselts Marathon</t>
  </si>
  <si>
    <t>Räpina Spordiklubi</t>
  </si>
  <si>
    <t>MTÜ M&amp;N Sport</t>
  </si>
  <si>
    <t>MTÜ Stamina Spordiklubi</t>
  </si>
  <si>
    <t>Kurtide Spordiliit</t>
  </si>
  <si>
    <t>MTÜ Sportkeskus .ee</t>
  </si>
  <si>
    <t>Spordiklubi Sinimäe</t>
  </si>
  <si>
    <t>Jooksuklubi Tempo</t>
  </si>
  <si>
    <t>Spordiklubi Raplamaa</t>
  </si>
  <si>
    <t>Spordiklubi Schnelli</t>
  </si>
  <si>
    <t>Tallinna Ülikooli Spordiklubi</t>
  </si>
  <si>
    <t>Spordiklubi USPEX</t>
  </si>
  <si>
    <t>MTÜ Sooru Arendus Spordiklubi Beavers</t>
  </si>
  <si>
    <t>korvpall</t>
  </si>
  <si>
    <t>MTÜ Spordiklubi "Rafter"</t>
  </si>
  <si>
    <t>Tiit Soku Korvpallikool</t>
  </si>
  <si>
    <t>MTÜ Rapla Korvpallikool</t>
  </si>
  <si>
    <t>Korvpalliklubi Pärnu</t>
  </si>
  <si>
    <t>Tallinna Tehnikaülikooli Spordiklubi</t>
  </si>
  <si>
    <t>Rahvaspordiklubi SportKunda</t>
  </si>
  <si>
    <t>Tartu Spordiselts "Kalev"/ Korvpalliklubi Taba 89</t>
  </si>
  <si>
    <t>Parksepa Spordiklubi</t>
  </si>
  <si>
    <t>Korvpalliklubi Seitse</t>
  </si>
  <si>
    <t>MTÜ Spordiklubi Vesse</t>
  </si>
  <si>
    <t>Spordiklubi Marcus</t>
  </si>
  <si>
    <t>Lasnamäe Korvpalliklubi</t>
  </si>
  <si>
    <t>Haaberst Sport Spordiklubi</t>
  </si>
  <si>
    <t>MTÜ Tartu Palliklubi</t>
  </si>
  <si>
    <t>Korvpalliklubi BC Vars</t>
  </si>
  <si>
    <t>Korvpalliklubi Hito</t>
  </si>
  <si>
    <t>SA Kuremaa Spordikool</t>
  </si>
  <si>
    <t>male</t>
  </si>
  <si>
    <t>Hiiumaa Maleklubi</t>
  </si>
  <si>
    <t>Järva Noorte Maleklubi</t>
  </si>
  <si>
    <t>Kadrioru Maleklubi</t>
  </si>
  <si>
    <t>Kaido Külaotsa Malekool MTÜ</t>
  </si>
  <si>
    <t>Lasnamäe Noorte Maleklubi</t>
  </si>
  <si>
    <t>Maleklubi Šahh ja Garde</t>
  </si>
  <si>
    <t>Spordiklubi Maletäht</t>
  </si>
  <si>
    <t>Spordiklubi Pärnumaa Maleklubi</t>
  </si>
  <si>
    <t>Saaremaa Maleklubi</t>
  </si>
  <si>
    <t>Sillamäe Spordiklubi Kalev</t>
  </si>
  <si>
    <t>Tõnu Truusi Malekoolkond</t>
  </si>
  <si>
    <t>MTÜ "Vabaettur"</t>
  </si>
  <si>
    <t>Spordiklubi Valge Ratsu</t>
  </si>
  <si>
    <t>Võru Maleklubi</t>
  </si>
  <si>
    <t>MTÜ Caissa Maleklubi</t>
  </si>
  <si>
    <t>maadlus</t>
  </si>
  <si>
    <t>Viljandi Maadlusklubi "Tulevik"</t>
  </si>
  <si>
    <t>Viljandi Spordikool</t>
  </si>
  <si>
    <t>Spordiklubi Kuldkaru</t>
  </si>
  <si>
    <t>Spordiklubi Nipi / SA Põltsamaa Spordikool</t>
  </si>
  <si>
    <t>Maadlusklubi Nelson</t>
  </si>
  <si>
    <t>MTÜ Suure Karu Pojad</t>
  </si>
  <si>
    <t>Spordiklubi Kadrina</t>
  </si>
  <si>
    <t>Spordiklubi Heraklese Jõud</t>
  </si>
  <si>
    <t>Maadlusklubi Lapiti</t>
  </si>
  <si>
    <t>MTÜ Aberg</t>
  </si>
  <si>
    <t>Saaremaa Raskejõustiku Klubi</t>
  </si>
  <si>
    <t>Johannes Kotkase Spordiklubi</t>
  </si>
  <si>
    <t>Tallinna  Raskejõustiku Liit</t>
  </si>
  <si>
    <t>Maadlusklubi Jaan</t>
  </si>
  <si>
    <t>Spordiklubi Rakvere</t>
  </si>
  <si>
    <t>Maadlusklubi Hammerlock</t>
  </si>
  <si>
    <t>Maadlusklubi Juhan</t>
  </si>
  <si>
    <t>Spordiklubi Martna</t>
  </si>
  <si>
    <t>Kaitsejõudude Spordiklubi</t>
  </si>
  <si>
    <t>Spordiklubi Peipsiäärsed</t>
  </si>
  <si>
    <t>Spordiklubi Leo</t>
  </si>
  <si>
    <t>Tartumaa Maadlusliit</t>
  </si>
  <si>
    <t>Spordiklubi Englas</t>
  </si>
  <si>
    <t>Kose Võimula Maadlusklubi</t>
  </si>
  <si>
    <t>Väike-Maarja Valla Rahvaspordiklubi</t>
  </si>
  <si>
    <t>saalihoki</t>
  </si>
  <si>
    <t>Spordiklubi Saku Fortuna</t>
  </si>
  <si>
    <t>Jäneda Spordiklubi</t>
  </si>
  <si>
    <t>Jõgeva Spordiklubi Tähe</t>
  </si>
  <si>
    <t>MTÜ Spordiklubi Favoriit</t>
  </si>
  <si>
    <t>Ääsmäe Kultuuri- ja Spordi Sihtasutus</t>
  </si>
  <si>
    <t>MTÜ Keila Saalihokiklubi</t>
  </si>
  <si>
    <t>Spordiklubi Aeg</t>
  </si>
  <si>
    <t>Järvamaa Saalihokiklubi</t>
  </si>
  <si>
    <t>Spordiklubi Ferrata</t>
  </si>
  <si>
    <t>MTÜ Tamsalu EBE</t>
  </si>
  <si>
    <t>Võimlemisklubi Noorus</t>
  </si>
  <si>
    <t>tennis</t>
  </si>
  <si>
    <t>MTÜ Spordiklubi TC 2000</t>
  </si>
  <si>
    <t xml:space="preserve">tennis </t>
  </si>
  <si>
    <t>MTÜ Evald Kree Spordimaailm</t>
  </si>
  <si>
    <t>Alo Ojassalu Tenniseklubi</t>
  </si>
  <si>
    <t>Saaremaa Tenniseklubi Sinnet</t>
  </si>
  <si>
    <t>Forseliuse Tenniseklubi</t>
  </si>
  <si>
    <t>MTÜ Pärnu Kesklinna Tennisekeskus</t>
  </si>
  <si>
    <t>Rakvere Tenniseklubi</t>
  </si>
  <si>
    <t>Tenniseklubi Promenaad</t>
  </si>
  <si>
    <t>Rein Holteri Tennisekool</t>
  </si>
  <si>
    <t>Toomas Suursoo Tenniseklubi</t>
  </si>
  <si>
    <t>Narva kesklinna tenniseklubi</t>
  </si>
  <si>
    <t>Tartu Akadeemiline Tenniseklubi</t>
  </si>
  <si>
    <t>Tenniseklubi Alta-T</t>
  </si>
  <si>
    <t>Pärnu Tenniseklubi</t>
  </si>
  <si>
    <t>Tenniseklubi "Fellin"</t>
  </si>
  <si>
    <t>Klubi TC Avantage</t>
  </si>
  <si>
    <t>Tenniseklubi Altius-KT</t>
  </si>
  <si>
    <t>Nõmme Tenniseklubi</t>
  </si>
  <si>
    <t>Tallinna SS Kalev Tennisekool</t>
  </si>
  <si>
    <t>MTÜ Tenniseklubi Topspin</t>
  </si>
  <si>
    <t>moodne viievõistlus</t>
  </si>
  <si>
    <t xml:space="preserve">1. </t>
  </si>
  <si>
    <t>Eesti Aerutamise Föderatsioon</t>
  </si>
  <si>
    <t>Klubidele
noortespordi
arendamiseks</t>
  </si>
  <si>
    <t>Spordialaliidule
noorte ühisprojektide
teostamiseks</t>
  </si>
  <si>
    <t>25% üld-
summast</t>
  </si>
  <si>
    <t>75% üld-summast</t>
  </si>
  <si>
    <t>2.</t>
  </si>
  <si>
    <t>Eesti Allveeliit</t>
  </si>
  <si>
    <t>3.</t>
  </si>
  <si>
    <t>Eesti Autospordi Liit</t>
  </si>
  <si>
    <t>4.</t>
  </si>
  <si>
    <t>Eesti Jahtklubide Liit</t>
  </si>
  <si>
    <t>5.</t>
  </si>
  <si>
    <t>Eesti Jalgpalliliit</t>
  </si>
  <si>
    <t>6.</t>
  </si>
  <si>
    <t>Eesti Jalgratturite Liit</t>
  </si>
  <si>
    <t>7.</t>
  </si>
  <si>
    <t>Eesti Judoliit</t>
  </si>
  <si>
    <t>8.</t>
  </si>
  <si>
    <t>Eesti Jäähoki Liit</t>
  </si>
  <si>
    <t>9.</t>
  </si>
  <si>
    <t>Eesti Kabeliit</t>
  </si>
  <si>
    <t>10.</t>
  </si>
  <si>
    <t>Eesti Karate Föderatsioon</t>
  </si>
  <si>
    <t xml:space="preserve">11. </t>
  </si>
  <si>
    <t>Eesti Kergejõustiku  Liit</t>
  </si>
  <si>
    <t>12.</t>
  </si>
  <si>
    <t>Eesti Korvpalliliit</t>
  </si>
  <si>
    <t>13.</t>
  </si>
  <si>
    <t>Eesti Käsipalliliit</t>
  </si>
  <si>
    <t xml:space="preserve">14. </t>
  </si>
  <si>
    <t>Eesti Laskesuusatamise Föd</t>
  </si>
  <si>
    <t>15.</t>
  </si>
  <si>
    <t>Eesti Laskurliit</t>
  </si>
  <si>
    <t>16.</t>
  </si>
  <si>
    <t>Eesti Lauatenniseliit</t>
  </si>
  <si>
    <t>17.</t>
  </si>
  <si>
    <t>Eesti Maadlusliit</t>
  </si>
  <si>
    <t>18.</t>
  </si>
  <si>
    <t>Eesti Maleliit</t>
  </si>
  <si>
    <t>19.</t>
  </si>
  <si>
    <t>Eesti Moodsa Viievõistluse Liit</t>
  </si>
  <si>
    <t>20.</t>
  </si>
  <si>
    <t>Eesti Mootorrattaspordi Föd.</t>
  </si>
  <si>
    <t>21.</t>
  </si>
  <si>
    <t>Eesti Orienteerumisliit</t>
  </si>
  <si>
    <t>22.</t>
  </si>
  <si>
    <t>Eesti Poksiliit</t>
  </si>
  <si>
    <t>23.</t>
  </si>
  <si>
    <t>Eesti Ratsaspordi Liit</t>
  </si>
  <si>
    <t>24.</t>
  </si>
  <si>
    <t>Eesti Saalihoki Liit</t>
  </si>
  <si>
    <t>25.</t>
  </si>
  <si>
    <t>Eesti Sulgpalliföderatsioon</t>
  </si>
  <si>
    <t>26.</t>
  </si>
  <si>
    <t>Eesti Sumoliit</t>
  </si>
  <si>
    <t>27.</t>
  </si>
  <si>
    <t>Eesti Suusaliit</t>
  </si>
  <si>
    <t>28.</t>
  </si>
  <si>
    <t>Eesti Sõudeliit</t>
  </si>
  <si>
    <t>29.</t>
  </si>
  <si>
    <t>Eesti Tantsuspordi Liit</t>
  </si>
  <si>
    <t>30.</t>
  </si>
  <si>
    <t>Eesti Tehnika- ja Spordiliit</t>
  </si>
  <si>
    <t>31.</t>
  </si>
  <si>
    <t>Eesti Tennise Liit</t>
  </si>
  <si>
    <t>32.</t>
  </si>
  <si>
    <t>Eesti Triatloni Liit</t>
  </si>
  <si>
    <t>33.</t>
  </si>
  <si>
    <t>Eesti Tõstespordi Liit</t>
  </si>
  <si>
    <t>34.</t>
  </si>
  <si>
    <t>Eesti Uisuliit</t>
  </si>
  <si>
    <t>35.</t>
  </si>
  <si>
    <t>Eesti Ujumisliit</t>
  </si>
  <si>
    <t>36.</t>
  </si>
  <si>
    <t>Eesti Vehklemisliit</t>
  </si>
  <si>
    <t>37.</t>
  </si>
  <si>
    <t>Eesti Vibuliit</t>
  </si>
  <si>
    <t>38.</t>
  </si>
  <si>
    <t>Eesti Võimlemisliit</t>
  </si>
  <si>
    <t>39.</t>
  </si>
  <si>
    <t>Eesti Võrkpalliföderatsioon</t>
  </si>
  <si>
    <t>Noortespordi toetus kokku 2009</t>
  </si>
  <si>
    <t>Tallinn</t>
  </si>
  <si>
    <t>Harjumaa</t>
  </si>
  <si>
    <t>Hiiumaa</t>
  </si>
  <si>
    <t>Ida-Virumaa</t>
  </si>
  <si>
    <t>Jõgevamaa</t>
  </si>
  <si>
    <t>Järvamaa</t>
  </si>
  <si>
    <t>Läänemaa</t>
  </si>
  <si>
    <t>Lääne-Virumaa</t>
  </si>
  <si>
    <t>Põlvamaa</t>
  </si>
  <si>
    <t>Pärnumaa</t>
  </si>
  <si>
    <t>Raplamaa</t>
  </si>
  <si>
    <t>Saaremaa</t>
  </si>
  <si>
    <t>Tartumaa</t>
  </si>
  <si>
    <t>Valgamaa</t>
  </si>
  <si>
    <t>Viljandimaa</t>
  </si>
  <si>
    <t>Võrumaa</t>
  </si>
  <si>
    <t>1.</t>
  </si>
  <si>
    <t>11.</t>
  </si>
  <si>
    <t>14.</t>
  </si>
  <si>
    <t>Võrumaa riigieelarveline noortespordi toetus kokku 2009</t>
  </si>
  <si>
    <t>Viljandimaa riigieelarveline noortespordi toetus kokku 2009</t>
  </si>
  <si>
    <t>Valgamaa riigieelarveline noortespordi toetus kokku 2009</t>
  </si>
  <si>
    <t>Saaremaa riigieelarveline noortespordi toetus kokku 2009</t>
  </si>
  <si>
    <t>Raplamaa riigieelarveline noortespordi toetus kokku 2009</t>
  </si>
  <si>
    <t>Pärnumaa riigieelarveline noortespordi toetus kokku 2009</t>
  </si>
  <si>
    <t>Põlvamaa riigieelarveline noortespordi toetus kokku 2009</t>
  </si>
  <si>
    <t>Lääne-Virumaa riigieelarveline noortespordi toetus kokku 2009</t>
  </si>
  <si>
    <t>Läänemaa riigieelarveline noortespordi toetus kokku 2009</t>
  </si>
  <si>
    <t>Järvamaa riigieelarveline noortespordi toetus kokku 2009</t>
  </si>
  <si>
    <t>Jõgevamaa riigieelarveline noortespordi toetus kokku 2009</t>
  </si>
  <si>
    <t>Ida-Virumaa riigieelarveline noortespordi toetus kokku 2009</t>
  </si>
  <si>
    <t>Hiiumaa riigieelarveline noortespordi toetus kokku 2009</t>
  </si>
  <si>
    <t>Harjumaa riigieelarveline noortespordi toetus kokku 2009</t>
  </si>
  <si>
    <t>vehklemine</t>
  </si>
  <si>
    <t>Eesti Spordiselts "Põhjakotkas"</t>
  </si>
  <si>
    <t>Tallinna Kesklinna Spordiklubi Visa</t>
  </si>
  <si>
    <t>Vehklemisklubi Tallinna Mõõk</t>
  </si>
  <si>
    <t>Vehklemisklubi Rünnak</t>
  </si>
  <si>
    <t>Spordiklubi Roi</t>
  </si>
  <si>
    <t>Vehklemisklubi En Garde</t>
  </si>
  <si>
    <t>Spordiklubi "Tähtvere"</t>
  </si>
  <si>
    <t>Tallinna riigieelarveline noortespordi toetus kokku 2009</t>
  </si>
  <si>
    <t>Tartumaa riigieelarveline noortespordi toetus kokku 2009</t>
  </si>
  <si>
    <t>Riigieelarveline noortespordi
toetus spordimeisterlikkuse eest
2009</t>
  </si>
  <si>
    <t>autosport</t>
  </si>
  <si>
    <t>MTÜ Eesti Mootorispordi Ajalugu</t>
  </si>
  <si>
    <t>MTÜ 4 x 4</t>
  </si>
  <si>
    <t>Eesti Kardiliit MTÜ</t>
  </si>
  <si>
    <t>OK Tehnikaspordiklubi MTÜ</t>
  </si>
  <si>
    <t>Nõmme Kergejõustikuklubi</t>
  </si>
  <si>
    <t>Spordiklubi Elite Sport</t>
  </si>
  <si>
    <t>Maadlusklubi "Dünamo"</t>
  </si>
  <si>
    <t>uisutamine</t>
  </si>
  <si>
    <t>iluuisutamisklubid kokku</t>
  </si>
  <si>
    <t>keskmine
summa ühe noore
harrastaja
kohta aastas</t>
  </si>
  <si>
    <t>keskmine 
summa
ühe noore
harrastaja
 kohta
aastas</t>
  </si>
  <si>
    <t>Summa</t>
  </si>
  <si>
    <t xml:space="preserve">Spordialaliitude poolt spordimeisterlikkuse alusel maakondade ja Tallinna linna spordiklubidele </t>
  </si>
  <si>
    <t>eraldatud riigieelarveline noortespordi toetus 2009</t>
  </si>
  <si>
    <t>noored harrastajad
2008
Statistikaameti
andmetel</t>
  </si>
  <si>
    <t>noored harrastajad
2008
Eesti Spordiregistri
andmetel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</si>
</sst>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.000"/>
    <numFmt numFmtId="166" formatCode="0.000"/>
    <numFmt numFmtId="167" formatCode="0.0000"/>
    <numFmt numFmtId="168" formatCode="0.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8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wrapText="1"/>
    </xf>
    <xf numFmtId="4" fontId="0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2" fontId="0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4" fontId="1" fillId="0" borderId="0" xfId="0" applyNumberFormat="1" applyFont="1" applyAlignment="1">
      <alignment horizontal="right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/>
    </xf>
    <xf numFmtId="4" fontId="0" fillId="0" borderId="8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1" fontId="14" fillId="0" borderId="4" xfId="0" applyNumberFormat="1" applyFont="1" applyBorder="1" applyAlignment="1">
      <alignment/>
    </xf>
    <xf numFmtId="1" fontId="14" fillId="0" borderId="5" xfId="0" applyNumberFormat="1" applyFont="1" applyBorder="1" applyAlignment="1">
      <alignment/>
    </xf>
    <xf numFmtId="1" fontId="15" fillId="0" borderId="1" xfId="0" applyNumberFormat="1" applyFont="1" applyBorder="1" applyAlignment="1">
      <alignment/>
    </xf>
    <xf numFmtId="1" fontId="11" fillId="0" borderId="4" xfId="0" applyNumberFormat="1" applyFont="1" applyBorder="1" applyAlignment="1">
      <alignment/>
    </xf>
    <xf numFmtId="1" fontId="11" fillId="0" borderId="5" xfId="0" applyNumberFormat="1" applyFont="1" applyBorder="1" applyAlignment="1">
      <alignment/>
    </xf>
    <xf numFmtId="1" fontId="12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28.7109375" style="0" customWidth="1"/>
    <col min="3" max="3" width="12.8515625" style="31" customWidth="1"/>
    <col min="4" max="4" width="14.00390625" style="0" customWidth="1"/>
    <col min="5" max="5" width="8.00390625" style="0" customWidth="1"/>
    <col min="6" max="6" width="15.7109375" style="0" customWidth="1"/>
    <col min="7" max="7" width="9.28125" style="0" customWidth="1"/>
    <col min="8" max="8" width="13.8515625" style="0" customWidth="1"/>
  </cols>
  <sheetData>
    <row r="1" spans="2:8" ht="51">
      <c r="B1" s="6" t="s">
        <v>722</v>
      </c>
      <c r="D1" s="6" t="s">
        <v>598</v>
      </c>
      <c r="E1" s="6" t="s">
        <v>601</v>
      </c>
      <c r="F1" s="6" t="s">
        <v>599</v>
      </c>
      <c r="G1" s="6" t="s">
        <v>600</v>
      </c>
      <c r="H1" s="6"/>
    </row>
    <row r="3" spans="1:9" ht="12.75">
      <c r="A3" t="s">
        <v>596</v>
      </c>
      <c r="B3" t="s">
        <v>597</v>
      </c>
      <c r="C3" s="31">
        <v>510681</v>
      </c>
      <c r="D3" s="20">
        <v>310728.75</v>
      </c>
      <c r="E3" s="12">
        <v>60.85</v>
      </c>
      <c r="F3" s="31">
        <v>199952.25</v>
      </c>
      <c r="G3" s="43">
        <v>39.15</v>
      </c>
      <c r="H3" s="31"/>
      <c r="I3" s="31"/>
    </row>
    <row r="4" spans="1:8" ht="12.75">
      <c r="A4" t="s">
        <v>602</v>
      </c>
      <c r="B4" t="s">
        <v>603</v>
      </c>
      <c r="C4" s="31">
        <v>308335</v>
      </c>
      <c r="D4" s="31">
        <v>231335</v>
      </c>
      <c r="E4" s="43">
        <v>75</v>
      </c>
      <c r="F4" s="31">
        <v>77000</v>
      </c>
      <c r="G4" s="31">
        <v>25</v>
      </c>
      <c r="H4" s="31"/>
    </row>
    <row r="5" spans="1:8" ht="12.75">
      <c r="A5" t="s">
        <v>604</v>
      </c>
      <c r="B5" t="s">
        <v>605</v>
      </c>
      <c r="C5" s="31">
        <v>105990</v>
      </c>
      <c r="D5" s="31">
        <v>80000</v>
      </c>
      <c r="E5" s="43">
        <v>75.5</v>
      </c>
      <c r="F5" s="31">
        <v>25990</v>
      </c>
      <c r="G5" s="31">
        <v>24.5</v>
      </c>
      <c r="H5" s="31"/>
    </row>
    <row r="6" spans="1:8" ht="12.75">
      <c r="A6" t="s">
        <v>606</v>
      </c>
      <c r="B6" t="s">
        <v>607</v>
      </c>
      <c r="C6" s="31">
        <v>819016</v>
      </c>
      <c r="D6" s="31">
        <v>778066</v>
      </c>
      <c r="E6" s="43">
        <v>95</v>
      </c>
      <c r="F6" s="31">
        <v>40950</v>
      </c>
      <c r="G6" s="31">
        <v>5</v>
      </c>
      <c r="H6" s="31"/>
    </row>
    <row r="7" spans="1:8" ht="12.75">
      <c r="A7" t="s">
        <v>608</v>
      </c>
      <c r="B7" t="s">
        <v>609</v>
      </c>
      <c r="C7" s="31">
        <v>2071630</v>
      </c>
      <c r="D7" s="31">
        <v>1688847.61</v>
      </c>
      <c r="E7" s="43">
        <v>81.5</v>
      </c>
      <c r="F7" s="31">
        <v>382782.39</v>
      </c>
      <c r="G7" s="31">
        <v>18.5</v>
      </c>
      <c r="H7" s="31"/>
    </row>
    <row r="8" spans="1:8" ht="12.75">
      <c r="A8" t="s">
        <v>610</v>
      </c>
      <c r="B8" t="s">
        <v>611</v>
      </c>
      <c r="C8" s="31">
        <v>973184</v>
      </c>
      <c r="D8" s="31">
        <v>729888</v>
      </c>
      <c r="E8" s="43">
        <v>75</v>
      </c>
      <c r="F8" s="31">
        <v>243296</v>
      </c>
      <c r="G8" s="31">
        <v>25</v>
      </c>
      <c r="H8" s="31"/>
    </row>
    <row r="9" spans="1:8" ht="12.75">
      <c r="A9" t="s">
        <v>612</v>
      </c>
      <c r="B9" t="s">
        <v>613</v>
      </c>
      <c r="C9" s="31">
        <v>1252613</v>
      </c>
      <c r="D9" s="31">
        <v>939460</v>
      </c>
      <c r="E9" s="43">
        <v>75</v>
      </c>
      <c r="F9" s="31">
        <v>313153</v>
      </c>
      <c r="G9" s="31">
        <v>25</v>
      </c>
      <c r="H9" s="31"/>
    </row>
    <row r="10" spans="1:8" ht="12.75">
      <c r="A10" t="s">
        <v>614</v>
      </c>
      <c r="B10" t="s">
        <v>615</v>
      </c>
      <c r="C10" s="31">
        <v>578129</v>
      </c>
      <c r="D10" s="31">
        <v>433597</v>
      </c>
      <c r="E10" s="43">
        <v>75</v>
      </c>
      <c r="F10" s="31">
        <v>144532</v>
      </c>
      <c r="G10" s="31">
        <v>25</v>
      </c>
      <c r="H10" s="31"/>
    </row>
    <row r="11" spans="1:8" ht="12.75">
      <c r="A11" t="s">
        <v>616</v>
      </c>
      <c r="B11" t="s">
        <v>617</v>
      </c>
      <c r="C11" s="31">
        <v>115626</v>
      </c>
      <c r="D11" s="31">
        <v>90001</v>
      </c>
      <c r="E11" s="43">
        <v>77.85</v>
      </c>
      <c r="F11" s="31">
        <v>25625</v>
      </c>
      <c r="G11" s="31">
        <v>22.15</v>
      </c>
      <c r="H11" s="31"/>
    </row>
    <row r="12" spans="1:8" ht="12.75">
      <c r="A12" t="s">
        <v>618</v>
      </c>
      <c r="B12" t="s">
        <v>619</v>
      </c>
      <c r="C12" s="31">
        <v>693755</v>
      </c>
      <c r="D12" s="31">
        <v>522163</v>
      </c>
      <c r="E12" s="43">
        <v>75.3</v>
      </c>
      <c r="F12" s="31">
        <v>171592</v>
      </c>
      <c r="G12" s="31">
        <v>24.7</v>
      </c>
      <c r="H12" s="31"/>
    </row>
    <row r="13" spans="1:8" ht="12.75">
      <c r="A13" t="s">
        <v>620</v>
      </c>
      <c r="B13" t="s">
        <v>621</v>
      </c>
      <c r="C13" s="31">
        <v>2890645</v>
      </c>
      <c r="D13" s="31">
        <v>1974002</v>
      </c>
      <c r="E13" s="43">
        <v>68.3</v>
      </c>
      <c r="F13" s="31">
        <v>916643</v>
      </c>
      <c r="G13" s="31">
        <v>31.7</v>
      </c>
      <c r="H13" s="31"/>
    </row>
    <row r="14" spans="1:8" ht="12.75">
      <c r="A14" t="s">
        <v>622</v>
      </c>
      <c r="B14" t="s">
        <v>623</v>
      </c>
      <c r="C14" s="31">
        <v>2408871</v>
      </c>
      <c r="D14" s="31">
        <v>1874999</v>
      </c>
      <c r="E14" s="43">
        <v>77.8</v>
      </c>
      <c r="F14" s="31">
        <v>533872</v>
      </c>
      <c r="G14" s="31">
        <v>22.2</v>
      </c>
      <c r="H14" s="31"/>
    </row>
    <row r="15" spans="1:8" ht="12.75">
      <c r="A15" t="s">
        <v>624</v>
      </c>
      <c r="B15" t="s">
        <v>625</v>
      </c>
      <c r="C15" s="31">
        <v>597400</v>
      </c>
      <c r="D15" s="31">
        <v>448050</v>
      </c>
      <c r="E15" s="43">
        <v>75</v>
      </c>
      <c r="F15" s="31">
        <v>149350</v>
      </c>
      <c r="G15" s="31">
        <v>25</v>
      </c>
      <c r="H15" s="31"/>
    </row>
    <row r="16" spans="1:8" ht="12.75">
      <c r="A16" t="s">
        <v>626</v>
      </c>
      <c r="B16" t="s">
        <v>627</v>
      </c>
      <c r="C16" s="31">
        <v>452868</v>
      </c>
      <c r="D16" s="31">
        <v>339650</v>
      </c>
      <c r="E16" s="43">
        <v>75</v>
      </c>
      <c r="F16" s="31">
        <v>113218</v>
      </c>
      <c r="G16" s="31">
        <v>25</v>
      </c>
      <c r="H16" s="31"/>
    </row>
    <row r="17" spans="1:8" ht="12.75">
      <c r="A17" t="s">
        <v>628</v>
      </c>
      <c r="B17" t="s">
        <v>629</v>
      </c>
      <c r="C17" s="31">
        <v>867194</v>
      </c>
      <c r="D17" s="31">
        <v>674997</v>
      </c>
      <c r="E17" s="43">
        <v>77.84</v>
      </c>
      <c r="F17" s="31">
        <v>192197</v>
      </c>
      <c r="G17" s="31">
        <v>22.16</v>
      </c>
      <c r="H17" s="31"/>
    </row>
    <row r="18" spans="1:8" ht="12.75">
      <c r="A18" t="s">
        <v>630</v>
      </c>
      <c r="B18" t="s">
        <v>631</v>
      </c>
      <c r="C18" s="31">
        <v>780474</v>
      </c>
      <c r="D18" s="31">
        <v>585356</v>
      </c>
      <c r="E18" s="43">
        <v>75</v>
      </c>
      <c r="F18" s="31">
        <v>195118</v>
      </c>
      <c r="G18" s="31">
        <v>25</v>
      </c>
      <c r="H18" s="31"/>
    </row>
    <row r="19" spans="1:8" ht="12.75">
      <c r="A19" t="s">
        <v>632</v>
      </c>
      <c r="B19" t="s">
        <v>633</v>
      </c>
      <c r="C19" s="31">
        <v>1454958</v>
      </c>
      <c r="D19" s="31">
        <v>1091218</v>
      </c>
      <c r="E19" s="43">
        <v>75</v>
      </c>
      <c r="F19" s="31">
        <v>363740</v>
      </c>
      <c r="G19" s="31">
        <v>25</v>
      </c>
      <c r="H19" s="31"/>
    </row>
    <row r="20" spans="1:8" ht="12.75">
      <c r="A20" t="s">
        <v>634</v>
      </c>
      <c r="B20" t="s">
        <v>635</v>
      </c>
      <c r="C20" s="31">
        <v>529952</v>
      </c>
      <c r="D20" s="31">
        <v>216365.4</v>
      </c>
      <c r="E20" s="43">
        <v>40.8</v>
      </c>
      <c r="F20" s="31">
        <v>313586.6</v>
      </c>
      <c r="G20" s="43">
        <v>59.2</v>
      </c>
      <c r="H20" s="31"/>
    </row>
    <row r="21" spans="1:8" ht="12.75">
      <c r="A21" t="s">
        <v>636</v>
      </c>
      <c r="B21" t="s">
        <v>637</v>
      </c>
      <c r="C21" s="31">
        <v>105990</v>
      </c>
      <c r="D21" s="31">
        <v>90000</v>
      </c>
      <c r="E21" s="43">
        <v>85</v>
      </c>
      <c r="F21" s="31">
        <v>15990</v>
      </c>
      <c r="G21" s="31">
        <v>15</v>
      </c>
      <c r="H21" s="31"/>
    </row>
    <row r="22" spans="1:8" ht="12.75">
      <c r="A22" t="s">
        <v>638</v>
      </c>
      <c r="B22" t="s">
        <v>639</v>
      </c>
      <c r="C22" s="31">
        <v>385419</v>
      </c>
      <c r="D22" s="31">
        <v>290000</v>
      </c>
      <c r="E22" s="43">
        <v>75.2</v>
      </c>
      <c r="F22" s="31">
        <v>95419</v>
      </c>
      <c r="G22" s="31">
        <v>24.8</v>
      </c>
      <c r="H22" s="31"/>
    </row>
    <row r="23" spans="1:8" ht="12.75">
      <c r="A23" t="s">
        <v>640</v>
      </c>
      <c r="B23" t="s">
        <v>641</v>
      </c>
      <c r="C23" s="31">
        <v>693755</v>
      </c>
      <c r="D23" s="31">
        <v>520316</v>
      </c>
      <c r="E23" s="43">
        <v>75</v>
      </c>
      <c r="F23" s="31">
        <v>173439</v>
      </c>
      <c r="G23" s="31">
        <v>25</v>
      </c>
      <c r="H23" s="31"/>
    </row>
    <row r="24" spans="1:8" ht="12.75">
      <c r="A24" t="s">
        <v>642</v>
      </c>
      <c r="B24" t="s">
        <v>643</v>
      </c>
      <c r="C24" s="31">
        <v>375784</v>
      </c>
      <c r="D24" s="31">
        <v>281838</v>
      </c>
      <c r="E24" s="43">
        <v>75</v>
      </c>
      <c r="F24" s="31">
        <v>93946</v>
      </c>
      <c r="G24" s="31">
        <v>25</v>
      </c>
      <c r="H24" s="31"/>
    </row>
    <row r="25" spans="1:8" ht="12.75">
      <c r="A25" t="s">
        <v>644</v>
      </c>
      <c r="B25" t="s">
        <v>645</v>
      </c>
      <c r="C25" s="31">
        <v>404690</v>
      </c>
      <c r="D25" s="31">
        <v>303514</v>
      </c>
      <c r="E25" s="43">
        <v>75</v>
      </c>
      <c r="F25" s="31">
        <v>101176</v>
      </c>
      <c r="G25" s="31">
        <v>25</v>
      </c>
      <c r="H25" s="31"/>
    </row>
    <row r="26" spans="1:8" ht="12.75">
      <c r="A26" t="s">
        <v>646</v>
      </c>
      <c r="B26" t="s">
        <v>647</v>
      </c>
      <c r="C26" s="31">
        <v>202345</v>
      </c>
      <c r="D26" s="31">
        <v>157500</v>
      </c>
      <c r="E26" s="43">
        <v>77.8</v>
      </c>
      <c r="F26" s="31">
        <v>44845</v>
      </c>
      <c r="G26" s="31">
        <v>22.2</v>
      </c>
      <c r="H26" s="31"/>
    </row>
    <row r="27" spans="1:8" ht="12.75">
      <c r="A27" t="s">
        <v>648</v>
      </c>
      <c r="B27" t="s">
        <v>649</v>
      </c>
      <c r="C27" s="31">
        <v>366148</v>
      </c>
      <c r="D27" s="31">
        <v>274611</v>
      </c>
      <c r="E27" s="43">
        <v>75</v>
      </c>
      <c r="F27" s="31">
        <v>91537</v>
      </c>
      <c r="G27" s="31">
        <v>25</v>
      </c>
      <c r="H27" s="31"/>
    </row>
    <row r="28" spans="1:8" ht="12.75">
      <c r="A28" t="s">
        <v>650</v>
      </c>
      <c r="B28" t="s">
        <v>651</v>
      </c>
      <c r="C28" s="31">
        <v>57813</v>
      </c>
      <c r="D28" s="31">
        <v>43500</v>
      </c>
      <c r="E28" s="43">
        <v>75.2</v>
      </c>
      <c r="F28" s="31">
        <v>14313</v>
      </c>
      <c r="G28" s="31">
        <v>24.8</v>
      </c>
      <c r="H28" s="31"/>
    </row>
    <row r="29" spans="1:8" ht="12.75">
      <c r="A29" t="s">
        <v>652</v>
      </c>
      <c r="B29" t="s">
        <v>653</v>
      </c>
      <c r="C29" s="31">
        <v>1589855</v>
      </c>
      <c r="D29" s="31">
        <v>1173121</v>
      </c>
      <c r="E29" s="43">
        <v>74</v>
      </c>
      <c r="F29" s="31">
        <v>416734</v>
      </c>
      <c r="G29" s="31">
        <v>26</v>
      </c>
      <c r="H29" s="31"/>
    </row>
    <row r="30" spans="1:8" ht="12.75">
      <c r="A30" t="s">
        <v>654</v>
      </c>
      <c r="B30" t="s">
        <v>655</v>
      </c>
      <c r="C30" s="31">
        <v>953913</v>
      </c>
      <c r="D30" s="31">
        <v>795000</v>
      </c>
      <c r="E30" s="43">
        <v>83.3</v>
      </c>
      <c r="F30" s="31">
        <v>158913</v>
      </c>
      <c r="G30" s="31">
        <v>16.7</v>
      </c>
      <c r="H30" s="31"/>
    </row>
    <row r="31" spans="1:8" ht="12.75">
      <c r="A31" t="s">
        <v>656</v>
      </c>
      <c r="B31" t="s">
        <v>657</v>
      </c>
      <c r="C31" s="31">
        <v>385419</v>
      </c>
      <c r="D31" s="31">
        <v>385419</v>
      </c>
      <c r="E31" s="43">
        <v>100</v>
      </c>
      <c r="F31" s="31">
        <v>0</v>
      </c>
      <c r="G31" s="31">
        <v>0</v>
      </c>
      <c r="H31" s="31"/>
    </row>
    <row r="32" spans="1:8" ht="12.75">
      <c r="A32" t="s">
        <v>658</v>
      </c>
      <c r="B32" t="s">
        <v>659</v>
      </c>
      <c r="C32" s="31">
        <v>144532</v>
      </c>
      <c r="D32" s="31">
        <v>144532</v>
      </c>
      <c r="E32" s="43">
        <v>100</v>
      </c>
      <c r="F32" s="31">
        <v>0</v>
      </c>
      <c r="G32" s="31">
        <v>0</v>
      </c>
      <c r="H32" s="31"/>
    </row>
    <row r="33" spans="1:8" ht="12.75">
      <c r="A33" t="s">
        <v>660</v>
      </c>
      <c r="B33" t="s">
        <v>661</v>
      </c>
      <c r="C33" s="31">
        <v>1059903</v>
      </c>
      <c r="D33" s="31">
        <v>794927</v>
      </c>
      <c r="E33" s="43">
        <v>75</v>
      </c>
      <c r="F33" s="31">
        <v>264976</v>
      </c>
      <c r="G33" s="31">
        <v>25</v>
      </c>
      <c r="H33" s="31"/>
    </row>
    <row r="34" spans="1:8" ht="12.75">
      <c r="A34" t="s">
        <v>662</v>
      </c>
      <c r="B34" t="s">
        <v>663</v>
      </c>
      <c r="C34" s="31">
        <v>192710</v>
      </c>
      <c r="D34" s="31">
        <v>149999</v>
      </c>
      <c r="E34" s="43">
        <v>77.8</v>
      </c>
      <c r="F34" s="31">
        <v>42711</v>
      </c>
      <c r="G34" s="31">
        <v>22.2</v>
      </c>
      <c r="H34" s="31"/>
    </row>
    <row r="35" spans="1:8" ht="12.75">
      <c r="A35" t="s">
        <v>664</v>
      </c>
      <c r="B35" t="s">
        <v>665</v>
      </c>
      <c r="C35" s="31">
        <v>173439</v>
      </c>
      <c r="D35" s="31">
        <v>134930</v>
      </c>
      <c r="E35" s="43">
        <v>77.8</v>
      </c>
      <c r="F35" s="31">
        <v>38509</v>
      </c>
      <c r="G35" s="31">
        <v>22.2</v>
      </c>
      <c r="H35" s="31"/>
    </row>
    <row r="36" spans="1:8" ht="12.75">
      <c r="A36" t="s">
        <v>666</v>
      </c>
      <c r="B36" t="s">
        <v>667</v>
      </c>
      <c r="C36" s="31">
        <v>240887</v>
      </c>
      <c r="D36" s="31">
        <v>187500</v>
      </c>
      <c r="E36" s="43">
        <v>77.8</v>
      </c>
      <c r="F36" s="31">
        <v>53387</v>
      </c>
      <c r="G36" s="31">
        <v>22.2</v>
      </c>
      <c r="H36" s="31"/>
    </row>
    <row r="37" spans="1:8" ht="12.75">
      <c r="A37" t="s">
        <v>668</v>
      </c>
      <c r="B37" t="s">
        <v>669</v>
      </c>
      <c r="C37" s="31">
        <v>1551313</v>
      </c>
      <c r="D37" s="31">
        <v>1163500</v>
      </c>
      <c r="E37" s="43">
        <v>75</v>
      </c>
      <c r="F37" s="31">
        <v>387813</v>
      </c>
      <c r="G37" s="31">
        <v>25</v>
      </c>
      <c r="H37" s="31"/>
    </row>
    <row r="38" spans="1:8" ht="12.75">
      <c r="A38" t="s">
        <v>670</v>
      </c>
      <c r="B38" t="s">
        <v>671</v>
      </c>
      <c r="C38" s="31">
        <v>944277</v>
      </c>
      <c r="D38" s="31">
        <v>708208</v>
      </c>
      <c r="E38" s="43">
        <v>75</v>
      </c>
      <c r="F38" s="31">
        <v>236069</v>
      </c>
      <c r="G38" s="31">
        <v>25</v>
      </c>
      <c r="H38" s="31"/>
    </row>
    <row r="39" spans="1:8" ht="12.75">
      <c r="A39" t="s">
        <v>672</v>
      </c>
      <c r="B39" t="s">
        <v>673</v>
      </c>
      <c r="C39" s="31">
        <v>125261</v>
      </c>
      <c r="D39" s="31">
        <v>97501</v>
      </c>
      <c r="E39" s="43">
        <v>77.8</v>
      </c>
      <c r="F39" s="31">
        <v>27760</v>
      </c>
      <c r="G39" s="31">
        <v>22.2</v>
      </c>
      <c r="H39" s="31"/>
    </row>
    <row r="40" spans="1:8" ht="12.75">
      <c r="A40" t="s">
        <v>674</v>
      </c>
      <c r="B40" t="s">
        <v>675</v>
      </c>
      <c r="C40" s="31">
        <v>770839</v>
      </c>
      <c r="D40" s="31">
        <v>578500</v>
      </c>
      <c r="E40" s="43">
        <v>75</v>
      </c>
      <c r="F40" s="31">
        <v>192339</v>
      </c>
      <c r="G40" s="31">
        <v>25</v>
      </c>
      <c r="H40" s="31"/>
    </row>
    <row r="41" spans="1:8" ht="12.75">
      <c r="A41" t="s">
        <v>676</v>
      </c>
      <c r="B41" t="s">
        <v>677</v>
      </c>
      <c r="C41" s="31">
        <v>1734387</v>
      </c>
      <c r="D41" s="31">
        <v>1300790</v>
      </c>
      <c r="E41" s="43">
        <v>75</v>
      </c>
      <c r="F41" s="31">
        <v>433597</v>
      </c>
      <c r="G41" s="31">
        <v>25</v>
      </c>
      <c r="H41" s="31"/>
    </row>
    <row r="42" spans="4:6" ht="13.5" thickBot="1">
      <c r="D42" s="31"/>
      <c r="F42" s="31"/>
    </row>
    <row r="43" spans="2:7" ht="13.5" thickBot="1">
      <c r="B43" s="48" t="s">
        <v>678</v>
      </c>
      <c r="C43" s="49">
        <f>SUM(C3:C42)</f>
        <v>29870000</v>
      </c>
      <c r="D43" s="50">
        <f>SUM(D3:D42)</f>
        <v>22583929.759999998</v>
      </c>
      <c r="E43" s="51">
        <v>75.6</v>
      </c>
      <c r="F43" s="50">
        <f>SUM(F3:F42)</f>
        <v>7286070.24</v>
      </c>
      <c r="G43" s="50">
        <v>24.4</v>
      </c>
    </row>
    <row r="46" spans="1:6" ht="12.75">
      <c r="A46" s="10" t="s">
        <v>736</v>
      </c>
      <c r="B46" s="10"/>
      <c r="C46" s="44"/>
      <c r="D46" s="10"/>
      <c r="E46" s="10"/>
      <c r="F46" s="10"/>
    </row>
    <row r="47" spans="1:6" ht="13.5" thickBot="1">
      <c r="A47" s="10" t="s">
        <v>737</v>
      </c>
      <c r="B47" s="10"/>
      <c r="C47" s="44"/>
      <c r="D47" s="10"/>
      <c r="E47" s="10"/>
      <c r="F47" s="10"/>
    </row>
    <row r="48" spans="3:7" ht="102" thickBot="1">
      <c r="C48" s="59" t="s">
        <v>735</v>
      </c>
      <c r="D48" s="67" t="s">
        <v>739</v>
      </c>
      <c r="E48" s="68" t="s">
        <v>733</v>
      </c>
      <c r="F48" s="57" t="s">
        <v>738</v>
      </c>
      <c r="G48" s="58" t="s">
        <v>734</v>
      </c>
    </row>
    <row r="49" spans="1:7" ht="12.75">
      <c r="A49" s="63" t="s">
        <v>695</v>
      </c>
      <c r="B49" s="64" t="s">
        <v>679</v>
      </c>
      <c r="C49" s="60">
        <v>8639701.42</v>
      </c>
      <c r="D49" s="69">
        <v>28404</v>
      </c>
      <c r="E49" s="72">
        <v>304.17</v>
      </c>
      <c r="F49" s="53">
        <v>27527</v>
      </c>
      <c r="G49" s="75">
        <v>313.86</v>
      </c>
    </row>
    <row r="50" spans="1:7" ht="12.75">
      <c r="A50" s="65" t="s">
        <v>602</v>
      </c>
      <c r="B50" s="55" t="s">
        <v>680</v>
      </c>
      <c r="C50" s="61">
        <v>1037784.97</v>
      </c>
      <c r="D50" s="69">
        <v>6462</v>
      </c>
      <c r="E50" s="72">
        <v>160.59</v>
      </c>
      <c r="F50" s="53">
        <v>5468</v>
      </c>
      <c r="G50" s="75">
        <v>189.79</v>
      </c>
    </row>
    <row r="51" spans="1:7" ht="12.75">
      <c r="A51" s="65" t="s">
        <v>604</v>
      </c>
      <c r="B51" s="55" t="s">
        <v>681</v>
      </c>
      <c r="C51" s="61">
        <v>138304</v>
      </c>
      <c r="D51" s="69">
        <v>860</v>
      </c>
      <c r="E51" s="72">
        <v>160.81</v>
      </c>
      <c r="F51" s="53">
        <v>775</v>
      </c>
      <c r="G51" s="75">
        <v>178.45</v>
      </c>
    </row>
    <row r="52" spans="1:7" ht="12.75">
      <c r="A52" s="65" t="s">
        <v>606</v>
      </c>
      <c r="B52" s="55" t="s">
        <v>682</v>
      </c>
      <c r="C52" s="61">
        <v>2272098.22</v>
      </c>
      <c r="D52" s="69">
        <v>7049</v>
      </c>
      <c r="E52" s="72">
        <v>322.32</v>
      </c>
      <c r="F52" s="53">
        <v>6878</v>
      </c>
      <c r="G52" s="75">
        <v>330.34</v>
      </c>
    </row>
    <row r="53" spans="1:7" ht="12.75">
      <c r="A53" s="65" t="s">
        <v>608</v>
      </c>
      <c r="B53" s="55" t="s">
        <v>683</v>
      </c>
      <c r="C53" s="61">
        <v>262285.58</v>
      </c>
      <c r="D53" s="69">
        <v>1364</v>
      </c>
      <c r="E53" s="72">
        <v>192.29</v>
      </c>
      <c r="F53" s="53">
        <v>1271</v>
      </c>
      <c r="G53" s="75">
        <v>206.36</v>
      </c>
    </row>
    <row r="54" spans="1:7" ht="12.75">
      <c r="A54" s="65" t="s">
        <v>610</v>
      </c>
      <c r="B54" s="55" t="s">
        <v>684</v>
      </c>
      <c r="C54" s="61">
        <v>472648.23</v>
      </c>
      <c r="D54" s="69">
        <v>1547</v>
      </c>
      <c r="E54" s="72">
        <v>233.38</v>
      </c>
      <c r="F54" s="53">
        <v>1679</v>
      </c>
      <c r="G54" s="75">
        <v>281.5</v>
      </c>
    </row>
    <row r="55" spans="1:7" ht="12.75">
      <c r="A55" s="65" t="s">
        <v>612</v>
      </c>
      <c r="B55" s="55" t="s">
        <v>685</v>
      </c>
      <c r="C55" s="61">
        <v>351947.93</v>
      </c>
      <c r="D55" s="69">
        <v>2038</v>
      </c>
      <c r="E55" s="72">
        <v>135.41</v>
      </c>
      <c r="F55" s="53">
        <v>1979</v>
      </c>
      <c r="G55" s="75">
        <v>177.84</v>
      </c>
    </row>
    <row r="56" spans="1:7" ht="12.75">
      <c r="A56" s="65" t="s">
        <v>614</v>
      </c>
      <c r="B56" s="55" t="s">
        <v>686</v>
      </c>
      <c r="C56" s="61">
        <v>922163.73</v>
      </c>
      <c r="D56" s="69">
        <v>2599</v>
      </c>
      <c r="E56" s="72">
        <v>354.81</v>
      </c>
      <c r="F56" s="53">
        <v>2565</v>
      </c>
      <c r="G56" s="75">
        <v>359.51</v>
      </c>
    </row>
    <row r="57" spans="1:7" ht="12.75">
      <c r="A57" s="65" t="s">
        <v>616</v>
      </c>
      <c r="B57" s="55" t="s">
        <v>687</v>
      </c>
      <c r="C57" s="61">
        <v>429247.96</v>
      </c>
      <c r="D57" s="69">
        <v>1238</v>
      </c>
      <c r="E57" s="72">
        <v>346.72</v>
      </c>
      <c r="F57" s="53">
        <v>956</v>
      </c>
      <c r="G57" s="75">
        <v>449</v>
      </c>
    </row>
    <row r="58" spans="1:7" ht="12.75">
      <c r="A58" s="65" t="s">
        <v>618</v>
      </c>
      <c r="B58" s="55" t="s">
        <v>688</v>
      </c>
      <c r="C58" s="61">
        <v>1886234.04</v>
      </c>
      <c r="D58" s="69">
        <v>3605</v>
      </c>
      <c r="E58" s="72">
        <v>523.22</v>
      </c>
      <c r="F58" s="53">
        <v>3697</v>
      </c>
      <c r="G58" s="75">
        <v>510.2</v>
      </c>
    </row>
    <row r="59" spans="1:7" ht="12.75">
      <c r="A59" s="65" t="s">
        <v>696</v>
      </c>
      <c r="B59" s="55" t="s">
        <v>689</v>
      </c>
      <c r="C59" s="61">
        <v>603156.71</v>
      </c>
      <c r="D59" s="69">
        <v>1156</v>
      </c>
      <c r="E59" s="72">
        <v>521.76</v>
      </c>
      <c r="F59" s="53">
        <v>1341</v>
      </c>
      <c r="G59" s="75">
        <v>449.78</v>
      </c>
    </row>
    <row r="60" spans="1:7" ht="12.75">
      <c r="A60" s="65" t="s">
        <v>622</v>
      </c>
      <c r="B60" s="55" t="s">
        <v>690</v>
      </c>
      <c r="C60" s="61">
        <v>583315.75</v>
      </c>
      <c r="D60" s="69">
        <v>1782</v>
      </c>
      <c r="E60" s="72">
        <v>327.33</v>
      </c>
      <c r="F60" s="53">
        <v>1677</v>
      </c>
      <c r="G60" s="75">
        <v>347.83</v>
      </c>
    </row>
    <row r="61" spans="1:7" ht="12.75">
      <c r="A61" s="65" t="s">
        <v>624</v>
      </c>
      <c r="B61" s="55" t="s">
        <v>691</v>
      </c>
      <c r="C61" s="61">
        <v>2757813.92</v>
      </c>
      <c r="D61" s="69">
        <v>10489</v>
      </c>
      <c r="E61" s="72">
        <v>262.92</v>
      </c>
      <c r="F61" s="53">
        <v>11222</v>
      </c>
      <c r="G61" s="75">
        <v>245.75</v>
      </c>
    </row>
    <row r="62" spans="1:7" ht="12.75">
      <c r="A62" s="65" t="s">
        <v>697</v>
      </c>
      <c r="B62" s="55" t="s">
        <v>692</v>
      </c>
      <c r="C62" s="61">
        <v>340348.93</v>
      </c>
      <c r="D62" s="69">
        <v>1111</v>
      </c>
      <c r="E62" s="72">
        <v>306.34</v>
      </c>
      <c r="F62" s="53">
        <v>1153</v>
      </c>
      <c r="G62" s="75">
        <v>295.18</v>
      </c>
    </row>
    <row r="63" spans="1:7" ht="12.75">
      <c r="A63" s="65" t="s">
        <v>628</v>
      </c>
      <c r="B63" s="55" t="s">
        <v>693</v>
      </c>
      <c r="C63" s="61">
        <v>1003821.82</v>
      </c>
      <c r="D63" s="69">
        <v>1923</v>
      </c>
      <c r="E63" s="72">
        <v>522</v>
      </c>
      <c r="F63" s="53">
        <v>1827</v>
      </c>
      <c r="G63" s="75">
        <v>549.43</v>
      </c>
    </row>
    <row r="64" spans="1:7" ht="12.75">
      <c r="A64" s="65" t="s">
        <v>630</v>
      </c>
      <c r="B64" s="55" t="s">
        <v>694</v>
      </c>
      <c r="C64" s="61">
        <v>883056.57</v>
      </c>
      <c r="D64" s="69">
        <v>999</v>
      </c>
      <c r="E64" s="72">
        <v>883.94</v>
      </c>
      <c r="F64" s="53">
        <v>1325</v>
      </c>
      <c r="G64" s="75">
        <v>666.45</v>
      </c>
    </row>
    <row r="65" spans="1:7" ht="13.5" thickBot="1">
      <c r="A65" s="66"/>
      <c r="B65" s="56"/>
      <c r="C65" s="62"/>
      <c r="D65" s="70"/>
      <c r="E65" s="73"/>
      <c r="F65" s="54"/>
      <c r="G65" s="76"/>
    </row>
    <row r="66" spans="3:7" ht="13.5" thickBot="1">
      <c r="C66" s="50">
        <f>SUM(C49:C65)</f>
        <v>22583929.78</v>
      </c>
      <c r="D66" s="71">
        <f>SUM(D49:D65)</f>
        <v>72626</v>
      </c>
      <c r="E66" s="74">
        <v>310.96</v>
      </c>
      <c r="F66" s="52">
        <f>SUM(F49:F65)</f>
        <v>71340</v>
      </c>
      <c r="G66" s="77">
        <v>316.56</v>
      </c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D26" sqref="D26"/>
    </sheetView>
  </sheetViews>
  <sheetFormatPr defaultColWidth="9.140625" defaultRowHeight="12.75"/>
  <cols>
    <col min="1" max="1" width="14.421875" style="0" customWidth="1"/>
    <col min="2" max="2" width="36.421875" style="0" customWidth="1"/>
    <col min="3" max="3" width="16.421875" style="0" customWidth="1"/>
    <col min="4" max="4" width="25.00390625" style="4" customWidth="1"/>
    <col min="5" max="5" width="23.00390625" style="4" customWidth="1"/>
  </cols>
  <sheetData>
    <row r="1" ht="18">
      <c r="B1" s="11" t="s">
        <v>37</v>
      </c>
    </row>
    <row r="3" spans="1:5" ht="25.5">
      <c r="A3" s="1" t="s">
        <v>10</v>
      </c>
      <c r="B3" s="1" t="s">
        <v>9</v>
      </c>
      <c r="C3" s="26" t="s">
        <v>125</v>
      </c>
      <c r="E3" s="2"/>
    </row>
    <row r="4" spans="1:5" ht="12.75">
      <c r="A4" s="1"/>
      <c r="B4" s="1"/>
      <c r="C4" s="2"/>
      <c r="E4" s="2"/>
    </row>
    <row r="5" spans="1:5" ht="12.75">
      <c r="A5" t="s">
        <v>21</v>
      </c>
      <c r="B5" t="s">
        <v>68</v>
      </c>
      <c r="C5" s="20">
        <v>47346.96</v>
      </c>
      <c r="E5" s="2"/>
    </row>
    <row r="6" spans="1:5" ht="12.75">
      <c r="A6" s="1"/>
      <c r="B6" s="1"/>
      <c r="C6" s="2"/>
      <c r="E6" s="2"/>
    </row>
    <row r="7" spans="1:5" ht="12.75">
      <c r="A7" s="22" t="s">
        <v>266</v>
      </c>
      <c r="B7" s="22" t="s">
        <v>272</v>
      </c>
      <c r="C7" s="24">
        <v>45286</v>
      </c>
      <c r="E7" s="2"/>
    </row>
    <row r="8" spans="1:5" ht="12.75">
      <c r="A8" s="1"/>
      <c r="B8" s="1"/>
      <c r="C8" s="2"/>
      <c r="E8" s="2"/>
    </row>
    <row r="9" spans="1:5" ht="12.75">
      <c r="A9" s="22" t="s">
        <v>197</v>
      </c>
      <c r="B9" s="22" t="s">
        <v>208</v>
      </c>
      <c r="C9" s="24">
        <v>34800</v>
      </c>
      <c r="E9" s="2"/>
    </row>
    <row r="10" spans="1:5" ht="12.75">
      <c r="A10" s="22"/>
      <c r="B10" s="22"/>
      <c r="C10" s="24"/>
      <c r="E10" s="2"/>
    </row>
    <row r="11" spans="1:5" ht="12.75">
      <c r="A11" s="22" t="s">
        <v>26</v>
      </c>
      <c r="B11" s="22" t="s">
        <v>483</v>
      </c>
      <c r="C11" s="24">
        <v>10362</v>
      </c>
      <c r="E11" s="2"/>
    </row>
    <row r="12" spans="1:5" ht="12.75">
      <c r="A12" s="22" t="s">
        <v>26</v>
      </c>
      <c r="B12" s="22" t="s">
        <v>489</v>
      </c>
      <c r="C12" s="24">
        <v>8407</v>
      </c>
      <c r="E12" s="2"/>
    </row>
    <row r="13" spans="1:5" ht="12.75">
      <c r="A13" s="1"/>
      <c r="B13" s="1"/>
      <c r="C13" s="2"/>
      <c r="E13" s="2"/>
    </row>
    <row r="14" spans="1:5" ht="12.75">
      <c r="A14" t="s">
        <v>2</v>
      </c>
      <c r="B14" t="s">
        <v>0</v>
      </c>
      <c r="C14" s="20">
        <v>93527</v>
      </c>
      <c r="E14" s="3"/>
    </row>
    <row r="15" ht="12.75">
      <c r="E15" s="3"/>
    </row>
    <row r="16" spans="1:5" ht="12.75">
      <c r="A16" t="s">
        <v>535</v>
      </c>
      <c r="B16" t="s">
        <v>544</v>
      </c>
      <c r="C16" s="31">
        <v>41818</v>
      </c>
      <c r="E16" s="3"/>
    </row>
    <row r="17" ht="12.75">
      <c r="D17" s="13"/>
    </row>
    <row r="18" spans="1:5" ht="12.75">
      <c r="A18" t="s">
        <v>156</v>
      </c>
      <c r="B18" t="s">
        <v>158</v>
      </c>
      <c r="C18" s="31">
        <v>81535</v>
      </c>
      <c r="D18" s="13"/>
      <c r="E18" s="3"/>
    </row>
    <row r="19" spans="1:5" ht="12.75">
      <c r="A19" t="s">
        <v>156</v>
      </c>
      <c r="B19" t="s">
        <v>161</v>
      </c>
      <c r="C19" s="31">
        <v>37268</v>
      </c>
      <c r="D19" s="13"/>
      <c r="E19" s="3"/>
    </row>
    <row r="20" spans="3:5" ht="12.75">
      <c r="C20" s="31"/>
      <c r="D20" s="13"/>
      <c r="E20" s="3"/>
    </row>
    <row r="21" spans="1:5" ht="12.75">
      <c r="A21" t="s">
        <v>323</v>
      </c>
      <c r="B21" t="s">
        <v>336</v>
      </c>
      <c r="C21" s="31">
        <v>28898</v>
      </c>
      <c r="D21" s="13"/>
      <c r="E21" s="3"/>
    </row>
    <row r="22" spans="3:5" ht="12.75">
      <c r="C22" s="31"/>
      <c r="D22" s="13"/>
      <c r="E22" s="3"/>
    </row>
    <row r="23" spans="1:4" ht="12.75">
      <c r="A23" s="10" t="s">
        <v>704</v>
      </c>
      <c r="B23" s="10"/>
      <c r="C23" s="44">
        <f>SUM(C5:C22)</f>
        <v>429247.95999999996</v>
      </c>
      <c r="D23" s="12"/>
    </row>
    <row r="24" ht="12.75">
      <c r="C24" s="31"/>
    </row>
    <row r="25" ht="12.75">
      <c r="C25" s="31"/>
    </row>
    <row r="26" ht="12.75">
      <c r="C26" s="31"/>
    </row>
    <row r="27" ht="12.75">
      <c r="C27" s="31"/>
    </row>
    <row r="28" ht="12.75">
      <c r="C28" s="31"/>
    </row>
    <row r="29" ht="12.75">
      <c r="C29" s="31"/>
    </row>
    <row r="30" ht="12.75">
      <c r="C30" s="31"/>
    </row>
    <row r="31" spans="3:4" ht="12.75">
      <c r="C31" s="31"/>
      <c r="D31" s="3"/>
    </row>
    <row r="32" spans="3:4" ht="12.75">
      <c r="C32" s="31"/>
      <c r="D32" s="3"/>
    </row>
    <row r="33" spans="3:4" ht="12.75">
      <c r="C33" s="31"/>
      <c r="D33" s="3"/>
    </row>
    <row r="34" spans="3:4" ht="12.75">
      <c r="C34" s="31"/>
      <c r="D34" s="3"/>
    </row>
    <row r="35" ht="12.75">
      <c r="C35" s="31"/>
    </row>
    <row r="36" ht="12.75">
      <c r="C36" s="31"/>
    </row>
    <row r="37" ht="12.75">
      <c r="C37" s="31"/>
    </row>
    <row r="38" ht="12.75">
      <c r="C38" s="31"/>
    </row>
    <row r="39" ht="12.75">
      <c r="C39" s="31"/>
    </row>
    <row r="40" ht="12.75">
      <c r="C40" s="31"/>
    </row>
    <row r="41" ht="12.75">
      <c r="C41" s="31"/>
    </row>
    <row r="67" spans="4:5" ht="12.75">
      <c r="D67" s="3"/>
      <c r="E67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7"/>
  <sheetViews>
    <sheetView workbookViewId="0" topLeftCell="A53">
      <selection activeCell="C71" sqref="C71"/>
    </sheetView>
  </sheetViews>
  <sheetFormatPr defaultColWidth="9.140625" defaultRowHeight="12.75"/>
  <cols>
    <col min="1" max="1" width="14.7109375" style="0" customWidth="1"/>
    <col min="2" max="2" width="36.7109375" style="0" customWidth="1"/>
    <col min="3" max="3" width="13.8515625" style="4" customWidth="1"/>
    <col min="4" max="4" width="10.8515625" style="4" customWidth="1"/>
    <col min="5" max="5" width="20.7109375" style="4" customWidth="1"/>
  </cols>
  <sheetData>
    <row r="1" ht="18">
      <c r="B1" s="11" t="s">
        <v>35</v>
      </c>
    </row>
    <row r="2" ht="18">
      <c r="B2" s="11"/>
    </row>
    <row r="3" spans="1:5" ht="25.5">
      <c r="A3" s="1" t="s">
        <v>10</v>
      </c>
      <c r="B3" s="1" t="s">
        <v>9</v>
      </c>
      <c r="C3" s="26" t="s">
        <v>125</v>
      </c>
      <c r="D3" s="26"/>
      <c r="E3" s="2"/>
    </row>
    <row r="4" ht="12.75">
      <c r="D4" s="20"/>
    </row>
    <row r="5" spans="1:4" ht="12.75">
      <c r="A5" t="s">
        <v>20</v>
      </c>
      <c r="B5" t="s">
        <v>65</v>
      </c>
      <c r="C5" s="20">
        <v>65756.4</v>
      </c>
      <c r="D5" s="20"/>
    </row>
    <row r="6" spans="3:4" ht="12.75">
      <c r="C6" s="20"/>
      <c r="D6" s="20"/>
    </row>
    <row r="7" spans="1:4" ht="12.75">
      <c r="A7" t="s">
        <v>723</v>
      </c>
      <c r="B7" t="s">
        <v>727</v>
      </c>
      <c r="C7" s="20">
        <v>40000</v>
      </c>
      <c r="D7" s="20"/>
    </row>
    <row r="8" spans="3:4" ht="12.75">
      <c r="C8" s="20"/>
      <c r="D8" s="20"/>
    </row>
    <row r="9" spans="1:4" ht="12.75">
      <c r="A9" t="s">
        <v>21</v>
      </c>
      <c r="B9" t="s">
        <v>59</v>
      </c>
      <c r="C9" s="20">
        <v>54673.16</v>
      </c>
      <c r="D9" s="20"/>
    </row>
    <row r="10" spans="1:4" ht="12.75">
      <c r="A10" t="s">
        <v>21</v>
      </c>
      <c r="B10" t="s">
        <v>56</v>
      </c>
      <c r="C10" s="20">
        <v>43841.52</v>
      </c>
      <c r="D10" s="20"/>
    </row>
    <row r="11" spans="1:4" ht="12.75">
      <c r="A11" t="s">
        <v>21</v>
      </c>
      <c r="B11" t="s">
        <v>65</v>
      </c>
      <c r="C11" s="20">
        <v>11700.06</v>
      </c>
      <c r="D11" s="20"/>
    </row>
    <row r="12" spans="3:4" ht="12.75">
      <c r="C12" s="20"/>
      <c r="D12" s="20"/>
    </row>
    <row r="13" spans="1:4" ht="12.75">
      <c r="A13" t="s">
        <v>378</v>
      </c>
      <c r="B13" t="s">
        <v>384</v>
      </c>
      <c r="C13" s="20">
        <v>82106</v>
      </c>
      <c r="D13" s="20"/>
    </row>
    <row r="14" spans="1:4" ht="12.75">
      <c r="A14" t="s">
        <v>378</v>
      </c>
      <c r="B14" t="s">
        <v>391</v>
      </c>
      <c r="C14" s="20">
        <v>12809</v>
      </c>
      <c r="D14" s="20"/>
    </row>
    <row r="15" spans="3:4" ht="12.75">
      <c r="C15" s="20"/>
      <c r="D15" s="20"/>
    </row>
    <row r="16" spans="1:4" ht="12.75">
      <c r="A16" t="s">
        <v>230</v>
      </c>
      <c r="B16" t="s">
        <v>251</v>
      </c>
      <c r="C16" s="20">
        <v>4000</v>
      </c>
      <c r="D16" s="20"/>
    </row>
    <row r="17" spans="3:4" ht="12.75">
      <c r="C17" s="20"/>
      <c r="D17" s="20"/>
    </row>
    <row r="18" spans="1:4" ht="12.75">
      <c r="A18" t="s">
        <v>14</v>
      </c>
      <c r="B18" t="s">
        <v>16</v>
      </c>
      <c r="C18" s="20">
        <v>11619</v>
      </c>
      <c r="D18" s="20"/>
    </row>
    <row r="19" spans="3:4" ht="12.75">
      <c r="C19" s="20"/>
      <c r="D19" s="20"/>
    </row>
    <row r="20" spans="1:4" ht="12.75">
      <c r="A20" t="s">
        <v>197</v>
      </c>
      <c r="B20" t="s">
        <v>207</v>
      </c>
      <c r="C20" s="20">
        <v>14500</v>
      </c>
      <c r="D20" s="20"/>
    </row>
    <row r="21" spans="3:4" ht="12.75">
      <c r="C21" s="20"/>
      <c r="D21" s="20"/>
    </row>
    <row r="22" spans="1:4" ht="12.75">
      <c r="A22" t="s">
        <v>26</v>
      </c>
      <c r="B22" t="s">
        <v>109</v>
      </c>
      <c r="C22" s="20">
        <v>83015</v>
      </c>
      <c r="D22" s="20"/>
    </row>
    <row r="23" spans="1:4" ht="12.75">
      <c r="A23" t="s">
        <v>26</v>
      </c>
      <c r="B23" t="s">
        <v>116</v>
      </c>
      <c r="C23" s="20">
        <v>35944</v>
      </c>
      <c r="D23" s="20"/>
    </row>
    <row r="24" spans="1:4" ht="12.75">
      <c r="A24" t="s">
        <v>26</v>
      </c>
      <c r="B24" t="s">
        <v>295</v>
      </c>
      <c r="C24" s="20">
        <v>34463</v>
      </c>
      <c r="D24" s="20"/>
    </row>
    <row r="25" spans="3:4" ht="12.75">
      <c r="C25" s="20"/>
      <c r="D25" s="20"/>
    </row>
    <row r="26" spans="1:4" ht="12.75">
      <c r="A26" t="s">
        <v>501</v>
      </c>
      <c r="B26" t="s">
        <v>505</v>
      </c>
      <c r="C26" s="20">
        <v>157895</v>
      </c>
      <c r="D26" s="20"/>
    </row>
    <row r="27" spans="3:4" ht="12.75">
      <c r="C27" s="20"/>
      <c r="D27" s="20"/>
    </row>
    <row r="28" spans="1:4" ht="12.75">
      <c r="A28" t="s">
        <v>266</v>
      </c>
      <c r="B28" t="s">
        <v>274</v>
      </c>
      <c r="C28" s="20">
        <v>33330</v>
      </c>
      <c r="D28" s="20"/>
    </row>
    <row r="29" spans="3:4" ht="12.75">
      <c r="C29" s="20"/>
      <c r="D29" s="20"/>
    </row>
    <row r="30" spans="1:4" ht="12.75">
      <c r="A30" t="s">
        <v>285</v>
      </c>
      <c r="B30" t="s">
        <v>293</v>
      </c>
      <c r="C30" s="20">
        <v>45500</v>
      </c>
      <c r="D30" s="20"/>
    </row>
    <row r="31" spans="1:4" ht="12.75">
      <c r="A31" t="s">
        <v>294</v>
      </c>
      <c r="B31" t="s">
        <v>295</v>
      </c>
      <c r="C31" s="20">
        <v>15600</v>
      </c>
      <c r="D31" s="20"/>
    </row>
    <row r="32" spans="3:4" ht="12.75">
      <c r="C32" s="20"/>
      <c r="D32" s="20"/>
    </row>
    <row r="33" spans="1:4" ht="12.75">
      <c r="A33" t="s">
        <v>535</v>
      </c>
      <c r="B33" t="s">
        <v>541</v>
      </c>
      <c r="C33" s="20">
        <v>51935</v>
      </c>
      <c r="D33" s="20"/>
    </row>
    <row r="34" spans="1:4" ht="12.75">
      <c r="A34" t="s">
        <v>535</v>
      </c>
      <c r="B34" t="s">
        <v>556</v>
      </c>
      <c r="C34" s="20">
        <v>10116</v>
      </c>
      <c r="D34" s="20"/>
    </row>
    <row r="35" spans="3:4" ht="12.75">
      <c r="C35" s="20"/>
      <c r="D35" s="20"/>
    </row>
    <row r="36" spans="1:4" ht="12.75">
      <c r="A36" t="s">
        <v>519</v>
      </c>
      <c r="B36" t="s">
        <v>527</v>
      </c>
      <c r="C36" s="20">
        <v>10091.9</v>
      </c>
      <c r="D36" s="20"/>
    </row>
    <row r="37" spans="3:4" ht="12.75">
      <c r="C37" s="20"/>
      <c r="D37" s="20"/>
    </row>
    <row r="38" spans="1:4" ht="12.75">
      <c r="A38" t="s">
        <v>452</v>
      </c>
      <c r="B38" t="s">
        <v>455</v>
      </c>
      <c r="C38" s="20">
        <v>25000</v>
      </c>
      <c r="D38" s="20"/>
    </row>
    <row r="39" spans="1:4" ht="12.75">
      <c r="A39" t="s">
        <v>452</v>
      </c>
      <c r="B39" t="s">
        <v>462</v>
      </c>
      <c r="C39" s="20">
        <v>30000</v>
      </c>
      <c r="D39" s="20"/>
    </row>
    <row r="40" spans="3:4" ht="12.75">
      <c r="C40" s="20"/>
      <c r="D40" s="20"/>
    </row>
    <row r="41" spans="1:4" ht="12.75">
      <c r="A41" t="s">
        <v>166</v>
      </c>
      <c r="B41" t="s">
        <v>167</v>
      </c>
      <c r="C41" s="20">
        <v>12592</v>
      </c>
      <c r="D41" s="19"/>
    </row>
    <row r="42" spans="3:4" ht="12.75">
      <c r="C42" s="19"/>
      <c r="D42" s="19"/>
    </row>
    <row r="43" spans="1:4" ht="12.75">
      <c r="A43" t="s">
        <v>358</v>
      </c>
      <c r="B43" t="s">
        <v>363</v>
      </c>
      <c r="C43" s="20">
        <v>65437</v>
      </c>
      <c r="D43" s="19"/>
    </row>
    <row r="44" spans="3:4" ht="12.75">
      <c r="C44" s="19"/>
      <c r="D44" s="19"/>
    </row>
    <row r="45" spans="1:4" ht="12.75">
      <c r="A45" t="s">
        <v>302</v>
      </c>
      <c r="B45" t="s">
        <v>309</v>
      </c>
      <c r="C45" s="20">
        <v>19036</v>
      </c>
      <c r="D45" s="19"/>
    </row>
    <row r="46" spans="1:4" ht="12.75">
      <c r="A46" t="s">
        <v>302</v>
      </c>
      <c r="B46" t="s">
        <v>314</v>
      </c>
      <c r="C46" s="20">
        <v>5675</v>
      </c>
      <c r="D46" s="19"/>
    </row>
    <row r="47" spans="3:4" ht="12.75">
      <c r="C47" s="20"/>
      <c r="D47" s="19"/>
    </row>
    <row r="48" spans="1:4" ht="12.75">
      <c r="A48" t="s">
        <v>25</v>
      </c>
      <c r="B48" t="s">
        <v>189</v>
      </c>
      <c r="C48" s="20">
        <v>5000</v>
      </c>
      <c r="D48" s="19"/>
    </row>
    <row r="49" spans="3:4" ht="12.75">
      <c r="C49" s="19"/>
      <c r="D49" s="19"/>
    </row>
    <row r="50" spans="1:4" ht="12.75">
      <c r="A50" t="s">
        <v>323</v>
      </c>
      <c r="B50" t="s">
        <v>333</v>
      </c>
      <c r="C50" s="20">
        <v>45630</v>
      </c>
      <c r="D50" s="19"/>
    </row>
    <row r="51" spans="3:4" ht="12.75">
      <c r="C51" s="19"/>
      <c r="D51" s="19"/>
    </row>
    <row r="52" spans="1:4" ht="12.75">
      <c r="A52" t="s">
        <v>12</v>
      </c>
      <c r="B52" t="s">
        <v>418</v>
      </c>
      <c r="C52" s="20">
        <v>261145</v>
      </c>
      <c r="D52" s="19"/>
    </row>
    <row r="53" spans="1:4" ht="12.75">
      <c r="A53" t="s">
        <v>12</v>
      </c>
      <c r="B53" t="s">
        <v>419</v>
      </c>
      <c r="C53" s="20">
        <v>152581</v>
      </c>
      <c r="D53" s="19"/>
    </row>
    <row r="54" spans="3:4" ht="12.75">
      <c r="C54" s="20"/>
      <c r="D54" s="19"/>
    </row>
    <row r="55" spans="1:4" ht="12.75">
      <c r="A55" t="s">
        <v>573</v>
      </c>
      <c r="B55" t="s">
        <v>580</v>
      </c>
      <c r="C55" s="20">
        <v>17191</v>
      </c>
      <c r="D55" s="19"/>
    </row>
    <row r="56" spans="1:4" ht="12.75">
      <c r="A56" t="s">
        <v>573</v>
      </c>
      <c r="B56" t="s">
        <v>583</v>
      </c>
      <c r="C56" s="20">
        <v>11461</v>
      </c>
      <c r="D56" s="19"/>
    </row>
    <row r="57" spans="1:4" ht="12.75">
      <c r="A57" t="s">
        <v>573</v>
      </c>
      <c r="B57" t="s">
        <v>588</v>
      </c>
      <c r="C57" s="20">
        <v>4750</v>
      </c>
      <c r="D57" s="19"/>
    </row>
    <row r="58" spans="3:4" ht="12.75">
      <c r="C58" s="19"/>
      <c r="D58" s="19"/>
    </row>
    <row r="59" spans="1:4" ht="12.75">
      <c r="A59" t="s">
        <v>8</v>
      </c>
      <c r="B59" t="s">
        <v>372</v>
      </c>
      <c r="C59" s="20">
        <v>23786</v>
      </c>
      <c r="D59" s="19"/>
    </row>
    <row r="60" spans="1:4" ht="12.75">
      <c r="A60" t="s">
        <v>8</v>
      </c>
      <c r="B60" t="s">
        <v>373</v>
      </c>
      <c r="C60" s="20">
        <v>14078</v>
      </c>
      <c r="D60" s="19"/>
    </row>
    <row r="61" spans="3:4" ht="12.75">
      <c r="C61" s="19"/>
      <c r="D61" s="19"/>
    </row>
    <row r="62" spans="1:4" ht="12.75">
      <c r="A62" t="s">
        <v>430</v>
      </c>
      <c r="B62" t="s">
        <v>436</v>
      </c>
      <c r="C62" s="20">
        <v>9651</v>
      </c>
      <c r="D62" s="19"/>
    </row>
    <row r="63" spans="3:4" ht="12.75">
      <c r="C63" s="19"/>
      <c r="D63" s="19"/>
    </row>
    <row r="64" spans="1:5" ht="12.75">
      <c r="A64" t="s">
        <v>19</v>
      </c>
      <c r="B64" t="s">
        <v>144</v>
      </c>
      <c r="C64" s="20">
        <v>18800</v>
      </c>
      <c r="D64" s="20"/>
      <c r="E64" s="3"/>
    </row>
    <row r="65" spans="1:5" ht="12.75">
      <c r="A65" t="s">
        <v>135</v>
      </c>
      <c r="B65" t="s">
        <v>145</v>
      </c>
      <c r="C65" s="20">
        <v>4300</v>
      </c>
      <c r="D65" s="27"/>
      <c r="E65" s="3"/>
    </row>
    <row r="66" spans="3:5" ht="12.75">
      <c r="C66" s="19"/>
      <c r="D66" s="19"/>
      <c r="E66" s="3"/>
    </row>
    <row r="67" spans="1:5" ht="12.75">
      <c r="A67" t="s">
        <v>176</v>
      </c>
      <c r="B67" t="s">
        <v>179</v>
      </c>
      <c r="C67" s="20">
        <v>17324</v>
      </c>
      <c r="D67" s="19"/>
      <c r="E67" s="3"/>
    </row>
    <row r="68" spans="3:5" ht="12.75">
      <c r="C68" s="19"/>
      <c r="D68" s="19"/>
      <c r="E68" s="3"/>
    </row>
    <row r="69" spans="1:5" ht="12.75">
      <c r="A69" t="s">
        <v>345</v>
      </c>
      <c r="B69" t="s">
        <v>347</v>
      </c>
      <c r="C69" s="20">
        <v>271087</v>
      </c>
      <c r="D69" s="19"/>
      <c r="E69" s="3"/>
    </row>
    <row r="70" spans="1:4" ht="12.75">
      <c r="A70" t="s">
        <v>345</v>
      </c>
      <c r="B70" s="34" t="s">
        <v>424</v>
      </c>
      <c r="C70" s="20">
        <v>52815</v>
      </c>
      <c r="D70" s="19"/>
    </row>
    <row r="71" spans="3:4" ht="12.75">
      <c r="C71" s="19"/>
      <c r="D71" s="19"/>
    </row>
    <row r="72" spans="1:4" ht="12.75">
      <c r="A72" s="10" t="s">
        <v>703</v>
      </c>
      <c r="B72" s="10"/>
      <c r="C72" s="27">
        <f>SUM(C5:C71)</f>
        <v>1886234.04</v>
      </c>
      <c r="D72" s="19"/>
    </row>
    <row r="73" spans="3:4" ht="12.75">
      <c r="C73" s="19"/>
      <c r="D73" s="19"/>
    </row>
    <row r="74" spans="3:4" ht="12.75">
      <c r="C74" s="19"/>
      <c r="D74" s="19"/>
    </row>
    <row r="75" spans="3:5" ht="12.75">
      <c r="C75" s="19"/>
      <c r="D75" s="19"/>
      <c r="E75" s="3"/>
    </row>
    <row r="76" spans="3:5" ht="12.75">
      <c r="C76" s="19"/>
      <c r="D76" s="19"/>
      <c r="E76" s="3"/>
    </row>
    <row r="77" spans="3:5" ht="12.75">
      <c r="C77" s="19"/>
      <c r="D77" s="19"/>
      <c r="E77" s="3"/>
    </row>
    <row r="78" spans="3:5" ht="12.75">
      <c r="C78" s="19"/>
      <c r="D78" s="19"/>
      <c r="E78" s="3"/>
    </row>
    <row r="79" spans="3:5" ht="12.75">
      <c r="C79" s="19"/>
      <c r="D79" s="19"/>
      <c r="E79" s="3"/>
    </row>
    <row r="80" spans="3:5" ht="12.75">
      <c r="C80" s="19"/>
      <c r="D80" s="19"/>
      <c r="E80" s="3"/>
    </row>
    <row r="81" spans="3:5" ht="12.75">
      <c r="C81" s="19"/>
      <c r="D81" s="19"/>
      <c r="E81" s="3"/>
    </row>
    <row r="82" spans="3:4" ht="12.75">
      <c r="C82" s="19"/>
      <c r="D82" s="19"/>
    </row>
    <row r="83" spans="3:5" ht="12.75">
      <c r="C83" s="3"/>
      <c r="D83" s="3"/>
      <c r="E83" s="3"/>
    </row>
    <row r="84" ht="12.75">
      <c r="E84" s="3"/>
    </row>
    <row r="85" ht="12.75">
      <c r="E85" s="3"/>
    </row>
    <row r="86" spans="3:4" ht="12.75">
      <c r="C86" s="3"/>
      <c r="D86" s="3"/>
    </row>
    <row r="87" spans="3:4" ht="12.75">
      <c r="C87" s="3"/>
      <c r="D87" s="3"/>
    </row>
    <row r="88" spans="3:4" ht="12.75">
      <c r="C88" s="3"/>
      <c r="D88" s="3"/>
    </row>
    <row r="89" spans="3:5" ht="12.75">
      <c r="C89" s="3"/>
      <c r="D89" s="3"/>
      <c r="E89" s="3"/>
    </row>
    <row r="90" spans="3:5" ht="12.75">
      <c r="C90" s="3"/>
      <c r="D90" s="3"/>
      <c r="E90" s="3"/>
    </row>
    <row r="91" spans="3:5" ht="12.75">
      <c r="C91" s="3"/>
      <c r="D91" s="3"/>
      <c r="E91" s="3"/>
    </row>
    <row r="92" spans="3:4" ht="12.75">
      <c r="C92" s="3"/>
      <c r="D92" s="3"/>
    </row>
    <row r="93" spans="3:4" ht="12.75">
      <c r="C93" s="3"/>
      <c r="D93" s="3"/>
    </row>
    <row r="94" spans="3:4" ht="12.75">
      <c r="C94" s="3"/>
      <c r="D94" s="3"/>
    </row>
    <row r="95" ht="12.75">
      <c r="E95" s="3"/>
    </row>
    <row r="96" spans="3:5" ht="12.75">
      <c r="C96" s="3"/>
      <c r="D96" s="3"/>
      <c r="E96" s="3"/>
    </row>
    <row r="97" spans="3:5" ht="12.75">
      <c r="C97" s="3"/>
      <c r="D97" s="3"/>
      <c r="E97" s="3"/>
    </row>
    <row r="99" spans="3:4" ht="12.75">
      <c r="C99" s="3"/>
      <c r="D99" s="3"/>
    </row>
    <row r="100" spans="3:4" ht="12.75">
      <c r="C100" s="3"/>
      <c r="D100" s="3"/>
    </row>
    <row r="101" spans="3:4" ht="12.75">
      <c r="C101" s="3"/>
      <c r="D101" s="3"/>
    </row>
    <row r="102" spans="3:5" ht="12.75">
      <c r="C102" s="3"/>
      <c r="D102" s="3"/>
      <c r="E102" s="3"/>
    </row>
    <row r="103" spans="3:4" ht="12.75">
      <c r="C103" s="3"/>
      <c r="D103" s="3"/>
    </row>
    <row r="104" spans="3:5" ht="12.75">
      <c r="C104" s="3"/>
      <c r="D104" s="3"/>
      <c r="E104" s="3"/>
    </row>
    <row r="105" spans="3:5" ht="12.75">
      <c r="C105" s="3"/>
      <c r="D105" s="3"/>
      <c r="E105" s="3"/>
    </row>
    <row r="106" spans="3:5" ht="12.75">
      <c r="C106" s="3"/>
      <c r="D106" s="3"/>
      <c r="E106" s="3"/>
    </row>
    <row r="107" spans="3:4" ht="12.75">
      <c r="C107" s="3"/>
      <c r="D107" s="3"/>
    </row>
    <row r="108" spans="3:5" ht="12.75">
      <c r="C108" s="3"/>
      <c r="D108" s="3"/>
      <c r="E108" s="3"/>
    </row>
    <row r="109" ht="12.75">
      <c r="E109" s="3"/>
    </row>
    <row r="110" spans="3:5" ht="12.75">
      <c r="C110" s="3"/>
      <c r="D110" s="3"/>
      <c r="E110" s="3"/>
    </row>
    <row r="111" spans="3:5" ht="12.75">
      <c r="C111" s="3"/>
      <c r="D111" s="3"/>
      <c r="E111" s="3"/>
    </row>
    <row r="112" ht="12.75">
      <c r="E112" s="3"/>
    </row>
    <row r="113" ht="12.75">
      <c r="E113" s="3"/>
    </row>
    <row r="114" ht="12.75">
      <c r="E114" s="3"/>
    </row>
    <row r="115" ht="12.75">
      <c r="E115" s="3"/>
    </row>
    <row r="116" ht="12.75">
      <c r="E116" s="3"/>
    </row>
    <row r="117" ht="12.75">
      <c r="E117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6">
      <selection activeCell="C39" sqref="C39"/>
    </sheetView>
  </sheetViews>
  <sheetFormatPr defaultColWidth="9.140625" defaultRowHeight="12.75"/>
  <cols>
    <col min="1" max="1" width="15.28125" style="0" customWidth="1"/>
    <col min="2" max="2" width="37.7109375" style="0" customWidth="1"/>
    <col min="3" max="3" width="17.7109375" style="0" customWidth="1"/>
    <col min="4" max="4" width="21.00390625" style="4" customWidth="1"/>
    <col min="5" max="5" width="20.140625" style="4" customWidth="1"/>
  </cols>
  <sheetData>
    <row r="1" ht="18">
      <c r="B1" s="11" t="s">
        <v>33</v>
      </c>
    </row>
    <row r="4" spans="1:5" ht="25.5">
      <c r="A4" s="2" t="s">
        <v>10</v>
      </c>
      <c r="B4" s="2" t="s">
        <v>9</v>
      </c>
      <c r="C4" s="26" t="s">
        <v>126</v>
      </c>
      <c r="D4" s="2"/>
      <c r="E4" s="2"/>
    </row>
    <row r="5" ht="12.75">
      <c r="C5" s="4"/>
    </row>
    <row r="6" spans="1:4" ht="12.75">
      <c r="A6" s="14"/>
      <c r="C6" s="20"/>
      <c r="D6" s="20"/>
    </row>
    <row r="7" spans="1:5" ht="12.75">
      <c r="A7" t="s">
        <v>21</v>
      </c>
      <c r="B7" t="s">
        <v>89</v>
      </c>
      <c r="C7" s="20">
        <v>36849.71</v>
      </c>
      <c r="D7" s="20"/>
      <c r="E7" s="3"/>
    </row>
    <row r="8" spans="3:4" ht="12.75">
      <c r="C8" s="31"/>
      <c r="D8" s="3"/>
    </row>
    <row r="9" spans="1:4" ht="12.75">
      <c r="A9" t="s">
        <v>241</v>
      </c>
      <c r="B9" t="s">
        <v>257</v>
      </c>
      <c r="C9" s="31">
        <v>4000</v>
      </c>
      <c r="D9" s="3"/>
    </row>
    <row r="10" spans="3:4" ht="12.75">
      <c r="C10" s="31"/>
      <c r="D10" s="3"/>
    </row>
    <row r="11" spans="1:4" ht="12.75">
      <c r="A11" s="14" t="s">
        <v>14</v>
      </c>
      <c r="B11" t="s">
        <v>34</v>
      </c>
      <c r="C11" s="20">
        <v>1275</v>
      </c>
      <c r="D11" s="3"/>
    </row>
    <row r="12" spans="1:4" ht="12.75">
      <c r="A12" s="14"/>
      <c r="C12" s="20"/>
      <c r="D12" s="3"/>
    </row>
    <row r="13" spans="1:4" ht="12.75">
      <c r="A13" s="14" t="s">
        <v>26</v>
      </c>
      <c r="B13" t="s">
        <v>473</v>
      </c>
      <c r="C13" s="20">
        <v>18534</v>
      </c>
      <c r="D13" s="3"/>
    </row>
    <row r="14" spans="1:4" ht="12.75">
      <c r="A14" s="14" t="s">
        <v>26</v>
      </c>
      <c r="B14" t="s">
        <v>496</v>
      </c>
      <c r="C14" s="20">
        <v>1574</v>
      </c>
      <c r="D14" s="3"/>
    </row>
    <row r="15" spans="1:4" ht="12.75">
      <c r="A15" s="14"/>
      <c r="C15" s="20"/>
      <c r="D15" s="3"/>
    </row>
    <row r="16" spans="1:4" ht="12.75">
      <c r="A16" s="14" t="s">
        <v>501</v>
      </c>
      <c r="B16" t="s">
        <v>504</v>
      </c>
      <c r="C16" s="20">
        <v>161483</v>
      </c>
      <c r="D16" s="3"/>
    </row>
    <row r="17" spans="1:4" ht="12.75">
      <c r="A17" s="14"/>
      <c r="C17" s="20"/>
      <c r="D17" s="3"/>
    </row>
    <row r="18" spans="1:4" ht="12.75">
      <c r="A18" t="s">
        <v>266</v>
      </c>
      <c r="B18" t="s">
        <v>277</v>
      </c>
      <c r="C18" s="31">
        <v>15656</v>
      </c>
      <c r="D18" s="3"/>
    </row>
    <row r="19" spans="1:4" ht="12.75">
      <c r="A19" s="14"/>
      <c r="C19" s="20"/>
      <c r="D19" s="3"/>
    </row>
    <row r="20" spans="1:4" ht="12.75">
      <c r="A20" t="s">
        <v>285</v>
      </c>
      <c r="B20" t="s">
        <v>300</v>
      </c>
      <c r="C20" s="31">
        <v>43300</v>
      </c>
      <c r="D20" s="3"/>
    </row>
    <row r="21" spans="3:4" ht="12.75">
      <c r="C21" s="31"/>
      <c r="D21" s="3"/>
    </row>
    <row r="22" spans="1:4" ht="12.75">
      <c r="A22" t="s">
        <v>535</v>
      </c>
      <c r="B22" t="s">
        <v>552</v>
      </c>
      <c r="C22" s="31">
        <v>129304</v>
      </c>
      <c r="D22" s="3"/>
    </row>
    <row r="23" spans="1:4" ht="12.75">
      <c r="A23" t="s">
        <v>535</v>
      </c>
      <c r="B23" t="s">
        <v>551</v>
      </c>
      <c r="C23" s="31">
        <v>15224</v>
      </c>
      <c r="D23" s="3"/>
    </row>
    <row r="24" spans="3:4" ht="12.75">
      <c r="C24" s="31"/>
      <c r="D24" s="3"/>
    </row>
    <row r="25" spans="1:4" ht="12.75">
      <c r="A25" t="s">
        <v>452</v>
      </c>
      <c r="B25" t="s">
        <v>461</v>
      </c>
      <c r="C25" s="31">
        <v>25000</v>
      </c>
      <c r="D25" s="3"/>
    </row>
    <row r="26" spans="3:4" ht="12.75">
      <c r="C26" s="31"/>
      <c r="D26" s="3"/>
    </row>
    <row r="27" spans="1:3" ht="12.75">
      <c r="A27" t="s">
        <v>156</v>
      </c>
      <c r="B27" t="s">
        <v>160</v>
      </c>
      <c r="C27" s="31">
        <v>55207</v>
      </c>
    </row>
    <row r="28" ht="12.75">
      <c r="C28" s="31"/>
    </row>
    <row r="29" spans="1:3" ht="12.75">
      <c r="A29" t="s">
        <v>18</v>
      </c>
      <c r="B29" t="s">
        <v>410</v>
      </c>
      <c r="C29" s="31">
        <v>7242</v>
      </c>
    </row>
    <row r="30" ht="12.75">
      <c r="C30" s="31"/>
    </row>
    <row r="31" spans="1:3" ht="12.75">
      <c r="A31" t="s">
        <v>302</v>
      </c>
      <c r="B31" t="s">
        <v>310</v>
      </c>
      <c r="C31" s="31">
        <v>6446</v>
      </c>
    </row>
    <row r="32" spans="1:3" ht="12.75">
      <c r="A32" t="s">
        <v>302</v>
      </c>
      <c r="B32" t="s">
        <v>316</v>
      </c>
      <c r="C32" s="31">
        <v>4956</v>
      </c>
    </row>
    <row r="33" ht="12.75">
      <c r="C33" s="31"/>
    </row>
    <row r="34" spans="1:5" ht="12.75">
      <c r="A34" t="s">
        <v>176</v>
      </c>
      <c r="B34" t="s">
        <v>177</v>
      </c>
      <c r="C34" s="31">
        <v>15487</v>
      </c>
      <c r="D34" s="3"/>
      <c r="E34" s="3"/>
    </row>
    <row r="35" spans="3:4" ht="12.75">
      <c r="C35" s="31"/>
      <c r="D35" s="3"/>
    </row>
    <row r="36" spans="1:4" ht="12.75">
      <c r="A36" t="s">
        <v>219</v>
      </c>
      <c r="B36" t="s">
        <v>225</v>
      </c>
      <c r="C36" s="31">
        <v>59100</v>
      </c>
      <c r="D36" s="3"/>
    </row>
    <row r="37" spans="3:5" ht="12.75">
      <c r="C37" s="31"/>
      <c r="D37" s="3"/>
      <c r="E37" s="3"/>
    </row>
    <row r="38" spans="1:5" ht="12.75">
      <c r="A38" t="s">
        <v>345</v>
      </c>
      <c r="B38" t="s">
        <v>356</v>
      </c>
      <c r="C38" s="31">
        <v>2519</v>
      </c>
      <c r="D38" s="3"/>
      <c r="E38" s="3"/>
    </row>
    <row r="39" spans="3:5" ht="12.75">
      <c r="C39" s="31"/>
      <c r="D39" s="3"/>
      <c r="E39" s="3"/>
    </row>
    <row r="40" spans="1:5" ht="12.75">
      <c r="A40" s="10" t="s">
        <v>702</v>
      </c>
      <c r="B40" s="10"/>
      <c r="C40" s="44">
        <f>SUM(C7:C39)</f>
        <v>603156.71</v>
      </c>
      <c r="E40" s="3"/>
    </row>
    <row r="41" ht="12.75">
      <c r="C41" s="31"/>
    </row>
    <row r="42" ht="12.75">
      <c r="C42" s="31"/>
    </row>
    <row r="43" ht="12.75">
      <c r="C43" s="31"/>
    </row>
    <row r="44" ht="12.75">
      <c r="C44" s="31"/>
    </row>
    <row r="45" ht="12.75">
      <c r="C45" s="31"/>
    </row>
    <row r="46" ht="12.75">
      <c r="C46" s="31"/>
    </row>
    <row r="47" ht="12.75">
      <c r="C47" s="31"/>
    </row>
    <row r="48" ht="12.75">
      <c r="C48" s="31"/>
    </row>
    <row r="49" ht="12.75">
      <c r="C49" s="31"/>
    </row>
    <row r="50" ht="12.75">
      <c r="C50" s="31"/>
    </row>
    <row r="51" ht="12.75">
      <c r="C51" s="31"/>
    </row>
    <row r="52" ht="12.75">
      <c r="C52" s="31"/>
    </row>
    <row r="53" ht="12.75">
      <c r="C53" s="31"/>
    </row>
    <row r="54" ht="12.75">
      <c r="C54" s="31"/>
    </row>
    <row r="55" ht="12.75">
      <c r="C55" s="31"/>
    </row>
    <row r="56" ht="12.75">
      <c r="C56" s="31"/>
    </row>
    <row r="57" ht="12.75">
      <c r="C57" s="31"/>
    </row>
    <row r="58" ht="12.75">
      <c r="C58" s="31"/>
    </row>
    <row r="59" ht="12.75">
      <c r="C59" s="31"/>
    </row>
    <row r="60" ht="12.75">
      <c r="C60" s="31"/>
    </row>
    <row r="61" ht="12.75">
      <c r="C61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4">
      <selection activeCell="E35" sqref="E35"/>
    </sheetView>
  </sheetViews>
  <sheetFormatPr defaultColWidth="9.140625" defaultRowHeight="12.75"/>
  <cols>
    <col min="1" max="1" width="15.7109375" style="0" customWidth="1"/>
    <col min="2" max="2" width="36.00390625" style="0" customWidth="1"/>
    <col min="3" max="3" width="14.57421875" style="4" customWidth="1"/>
    <col min="4" max="4" width="23.57421875" style="4" customWidth="1"/>
  </cols>
  <sheetData>
    <row r="1" ht="18">
      <c r="B1" s="11" t="s">
        <v>47</v>
      </c>
    </row>
    <row r="4" spans="1:4" ht="25.5">
      <c r="A4" s="2" t="s">
        <v>10</v>
      </c>
      <c r="B4" s="2" t="s">
        <v>9</v>
      </c>
      <c r="C4" s="26" t="s">
        <v>126</v>
      </c>
      <c r="D4" s="2"/>
    </row>
    <row r="5" spans="1:4" ht="12.75">
      <c r="A5" s="2"/>
      <c r="B5" s="2"/>
      <c r="C5" s="26"/>
      <c r="D5" s="2"/>
    </row>
    <row r="6" spans="1:3" ht="12.75">
      <c r="A6" t="s">
        <v>21</v>
      </c>
      <c r="B6" t="s">
        <v>22</v>
      </c>
      <c r="C6" s="20">
        <v>34334.75</v>
      </c>
    </row>
    <row r="7" ht="12.75">
      <c r="C7" s="20"/>
    </row>
    <row r="8" spans="1:3" ht="12.75">
      <c r="A8" t="s">
        <v>378</v>
      </c>
      <c r="B8" t="s">
        <v>385</v>
      </c>
      <c r="C8" s="20">
        <v>40390</v>
      </c>
    </row>
    <row r="9" ht="12.75">
      <c r="C9" s="20"/>
    </row>
    <row r="10" spans="1:3" ht="12.75">
      <c r="A10" t="s">
        <v>230</v>
      </c>
      <c r="B10" t="s">
        <v>254</v>
      </c>
      <c r="C10" s="20">
        <v>11650</v>
      </c>
    </row>
    <row r="11" spans="1:3" ht="12.75">
      <c r="A11" t="s">
        <v>230</v>
      </c>
      <c r="B11" t="s">
        <v>253</v>
      </c>
      <c r="C11" s="20">
        <v>4800</v>
      </c>
    </row>
    <row r="12" ht="12.75">
      <c r="C12" s="20"/>
    </row>
    <row r="13" spans="1:3" ht="12.75">
      <c r="A13" t="s">
        <v>26</v>
      </c>
      <c r="B13" t="s">
        <v>110</v>
      </c>
      <c r="C13" s="20">
        <v>78464</v>
      </c>
    </row>
    <row r="14" ht="12.75">
      <c r="C14" s="20"/>
    </row>
    <row r="15" spans="1:3" ht="12.75">
      <c r="A15" t="s">
        <v>501</v>
      </c>
      <c r="B15" t="s">
        <v>511</v>
      </c>
      <c r="C15" s="20">
        <v>83637</v>
      </c>
    </row>
    <row r="16" ht="12.75">
      <c r="C16" s="20"/>
    </row>
    <row r="17" spans="1:3" ht="12.75">
      <c r="A17" t="s">
        <v>266</v>
      </c>
      <c r="B17" t="s">
        <v>284</v>
      </c>
      <c r="C17" s="20">
        <v>10198</v>
      </c>
    </row>
    <row r="18" ht="12.75">
      <c r="C18" s="20"/>
    </row>
    <row r="19" spans="1:3" ht="12.75">
      <c r="A19" t="s">
        <v>535</v>
      </c>
      <c r="B19" t="s">
        <v>546</v>
      </c>
      <c r="C19" s="20">
        <v>27847</v>
      </c>
    </row>
    <row r="20" ht="12.75">
      <c r="C20" s="20"/>
    </row>
    <row r="21" spans="1:3" ht="12.75">
      <c r="A21" t="s">
        <v>519</v>
      </c>
      <c r="B21" t="s">
        <v>528</v>
      </c>
      <c r="C21" s="20">
        <v>4000</v>
      </c>
    </row>
    <row r="22" ht="12.75">
      <c r="C22" s="20"/>
    </row>
    <row r="23" spans="1:3" ht="12.75">
      <c r="A23" t="s">
        <v>358</v>
      </c>
      <c r="B23" t="s">
        <v>362</v>
      </c>
      <c r="C23" s="20">
        <v>151425</v>
      </c>
    </row>
    <row r="24" ht="12.75">
      <c r="C24" s="20"/>
    </row>
    <row r="25" spans="1:3" ht="12.75">
      <c r="A25" t="s">
        <v>302</v>
      </c>
      <c r="B25" t="s">
        <v>312</v>
      </c>
      <c r="C25" s="20">
        <v>65525</v>
      </c>
    </row>
    <row r="26" ht="12.75">
      <c r="C26" s="20"/>
    </row>
    <row r="27" spans="1:3" ht="12.75">
      <c r="A27" t="s">
        <v>575</v>
      </c>
      <c r="B27" t="s">
        <v>578</v>
      </c>
      <c r="C27" s="20">
        <v>5730</v>
      </c>
    </row>
    <row r="28" ht="12.75">
      <c r="C28" s="20"/>
    </row>
    <row r="29" spans="1:3" ht="12.75">
      <c r="A29" t="s">
        <v>19</v>
      </c>
      <c r="B29" t="s">
        <v>146</v>
      </c>
      <c r="C29" s="20">
        <v>7000</v>
      </c>
    </row>
    <row r="31" spans="1:3" ht="12.75">
      <c r="A31" t="s">
        <v>345</v>
      </c>
      <c r="B31" t="s">
        <v>426</v>
      </c>
      <c r="C31" s="20">
        <v>48556</v>
      </c>
    </row>
    <row r="32" spans="1:3" ht="12.75">
      <c r="A32" t="s">
        <v>345</v>
      </c>
      <c r="B32" t="s">
        <v>427</v>
      </c>
      <c r="C32" s="20">
        <v>9759</v>
      </c>
    </row>
    <row r="33" ht="12.75">
      <c r="C33" s="19"/>
    </row>
    <row r="34" spans="1:3" ht="12.75">
      <c r="A34" s="10" t="s">
        <v>701</v>
      </c>
      <c r="B34" s="10"/>
      <c r="C34" s="27">
        <f>SUM(C6:C33)</f>
        <v>583315.75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62"/>
  <sheetViews>
    <sheetView workbookViewId="0" topLeftCell="A76">
      <selection activeCell="F105" sqref="F105"/>
    </sheetView>
  </sheetViews>
  <sheetFormatPr defaultColWidth="9.140625" defaultRowHeight="12.75"/>
  <cols>
    <col min="1" max="1" width="18.28125" style="0" customWidth="1"/>
    <col min="2" max="2" width="35.8515625" style="0" customWidth="1"/>
    <col min="3" max="3" width="16.421875" style="4" customWidth="1"/>
    <col min="4" max="4" width="12.421875" style="4" customWidth="1"/>
  </cols>
  <sheetData>
    <row r="1" ht="18">
      <c r="B1" s="11" t="s">
        <v>43</v>
      </c>
    </row>
    <row r="2" spans="3:4" ht="12.75">
      <c r="C2" s="3"/>
      <c r="D2" s="3"/>
    </row>
    <row r="3" spans="2:3" ht="12.75">
      <c r="B3" s="10" t="s">
        <v>169</v>
      </c>
      <c r="C3" s="3"/>
    </row>
    <row r="4" spans="1:4" ht="25.5">
      <c r="A4" s="10" t="s">
        <v>10</v>
      </c>
      <c r="B4" s="10" t="s">
        <v>9</v>
      </c>
      <c r="C4" s="28" t="s">
        <v>125</v>
      </c>
      <c r="D4" s="18"/>
    </row>
    <row r="5" spans="1:4" ht="12.75">
      <c r="A5" s="10"/>
      <c r="B5" s="10"/>
      <c r="C5" s="28"/>
      <c r="D5" s="18"/>
    </row>
    <row r="6" spans="1:3" ht="12.75">
      <c r="A6" t="s">
        <v>20</v>
      </c>
      <c r="B6" t="s">
        <v>420</v>
      </c>
      <c r="C6" s="27">
        <v>74452.45</v>
      </c>
    </row>
    <row r="7" ht="12.75">
      <c r="C7" s="20"/>
    </row>
    <row r="8" spans="1:4" ht="12.75">
      <c r="A8" t="s">
        <v>21</v>
      </c>
      <c r="B8" s="22" t="s">
        <v>57</v>
      </c>
      <c r="C8" s="20">
        <v>86055.56</v>
      </c>
      <c r="D8" s="3"/>
    </row>
    <row r="9" spans="1:4" ht="12.75">
      <c r="A9" t="s">
        <v>21</v>
      </c>
      <c r="B9" s="22" t="s">
        <v>71</v>
      </c>
      <c r="C9" s="20">
        <v>56641.4</v>
      </c>
      <c r="D9" s="3"/>
    </row>
    <row r="10" spans="1:4" ht="12.75">
      <c r="A10" t="s">
        <v>21</v>
      </c>
      <c r="B10" t="s">
        <v>74</v>
      </c>
      <c r="C10" s="20">
        <v>55438.59</v>
      </c>
      <c r="D10" s="3"/>
    </row>
    <row r="11" spans="1:4" ht="12.75">
      <c r="A11" t="s">
        <v>21</v>
      </c>
      <c r="B11" s="22" t="s">
        <v>63</v>
      </c>
      <c r="C11" s="20">
        <v>22416</v>
      </c>
      <c r="D11" s="3"/>
    </row>
    <row r="12" spans="1:4" ht="12.75">
      <c r="A12" t="s">
        <v>21</v>
      </c>
      <c r="B12" s="22" t="s">
        <v>95</v>
      </c>
      <c r="C12" s="20">
        <v>15745.87</v>
      </c>
      <c r="D12" s="27">
        <f>SUM(C8:C12)</f>
        <v>236297.41999999998</v>
      </c>
    </row>
    <row r="13" spans="2:4" ht="12.75">
      <c r="B13" s="22"/>
      <c r="C13" s="20"/>
      <c r="D13" s="3"/>
    </row>
    <row r="14" spans="1:4" ht="12.75">
      <c r="A14" t="s">
        <v>378</v>
      </c>
      <c r="B14" s="22" t="s">
        <v>381</v>
      </c>
      <c r="C14" s="20">
        <v>116494</v>
      </c>
      <c r="D14" s="3"/>
    </row>
    <row r="15" spans="1:4" ht="12.75">
      <c r="A15" t="s">
        <v>378</v>
      </c>
      <c r="B15" s="22" t="s">
        <v>382</v>
      </c>
      <c r="C15" s="20">
        <v>42359</v>
      </c>
      <c r="D15" s="3"/>
    </row>
    <row r="16" spans="1:4" ht="12.75">
      <c r="A16" t="s">
        <v>378</v>
      </c>
      <c r="B16" s="22" t="s">
        <v>383</v>
      </c>
      <c r="C16" s="20">
        <v>27248</v>
      </c>
      <c r="D16" s="27">
        <f>SUM(C14:C16)</f>
        <v>186101</v>
      </c>
    </row>
    <row r="17" spans="2:4" ht="12.75">
      <c r="B17" s="22"/>
      <c r="C17" s="20"/>
      <c r="D17" s="3"/>
    </row>
    <row r="18" spans="1:4" ht="12.75">
      <c r="A18" t="s">
        <v>445</v>
      </c>
      <c r="B18" s="22" t="s">
        <v>451</v>
      </c>
      <c r="C18" s="27">
        <v>53225</v>
      </c>
      <c r="D18" s="3"/>
    </row>
    <row r="19" spans="2:4" ht="12.75">
      <c r="B19" s="22"/>
      <c r="C19" s="20"/>
      <c r="D19" s="3"/>
    </row>
    <row r="20" spans="1:4" ht="12.75">
      <c r="A20" t="s">
        <v>230</v>
      </c>
      <c r="B20" s="22" t="s">
        <v>237</v>
      </c>
      <c r="C20" s="20">
        <v>103100</v>
      </c>
      <c r="D20" s="3"/>
    </row>
    <row r="21" spans="1:4" ht="12.75">
      <c r="A21" t="s">
        <v>230</v>
      </c>
      <c r="B21" s="22" t="s">
        <v>239</v>
      </c>
      <c r="C21" s="20">
        <v>28150</v>
      </c>
      <c r="D21" s="27">
        <f>SUM(C20:C21)</f>
        <v>131250</v>
      </c>
    </row>
    <row r="22" spans="2:4" ht="12.75">
      <c r="B22" s="22"/>
      <c r="C22" s="20"/>
      <c r="D22" s="3"/>
    </row>
    <row r="23" spans="1:4" ht="12.75">
      <c r="A23" t="s">
        <v>197</v>
      </c>
      <c r="B23" s="22" t="s">
        <v>206</v>
      </c>
      <c r="C23" s="27">
        <v>23200</v>
      </c>
      <c r="D23" s="3"/>
    </row>
    <row r="24" spans="2:4" ht="12.75">
      <c r="B24" s="22"/>
      <c r="C24" s="20"/>
      <c r="D24" s="3"/>
    </row>
    <row r="25" spans="1:4" ht="12.75">
      <c r="A25" t="s">
        <v>26</v>
      </c>
      <c r="B25" s="22" t="s">
        <v>44</v>
      </c>
      <c r="C25" s="20">
        <v>124419</v>
      </c>
      <c r="D25" s="3"/>
    </row>
    <row r="26" spans="1:4" ht="12.75">
      <c r="A26" t="s">
        <v>26</v>
      </c>
      <c r="B26" s="22" t="s">
        <v>104</v>
      </c>
      <c r="C26" s="20">
        <v>117607</v>
      </c>
      <c r="D26" s="3"/>
    </row>
    <row r="27" spans="1:4" ht="12.75">
      <c r="A27" t="s">
        <v>26</v>
      </c>
      <c r="B27" s="22" t="s">
        <v>480</v>
      </c>
      <c r="C27" s="20">
        <v>12792</v>
      </c>
      <c r="D27" s="3"/>
    </row>
    <row r="28" spans="1:4" ht="12.75">
      <c r="A28" t="s">
        <v>26</v>
      </c>
      <c r="B28" s="22" t="s">
        <v>482</v>
      </c>
      <c r="C28" s="20">
        <v>11808</v>
      </c>
      <c r="D28" s="27">
        <f>SUM(C25:C28)</f>
        <v>266626</v>
      </c>
    </row>
    <row r="29" spans="2:4" ht="12.75">
      <c r="B29" s="22"/>
      <c r="C29" s="20"/>
      <c r="D29" s="3"/>
    </row>
    <row r="30" spans="1:4" ht="12.75">
      <c r="A30" t="s">
        <v>501</v>
      </c>
      <c r="B30" s="23" t="s">
        <v>508</v>
      </c>
      <c r="C30" s="20">
        <v>125000</v>
      </c>
      <c r="D30" s="3"/>
    </row>
    <row r="31" spans="1:4" ht="12.75">
      <c r="A31" t="s">
        <v>501</v>
      </c>
      <c r="B31" s="22" t="s">
        <v>355</v>
      </c>
      <c r="C31" s="20">
        <v>9569</v>
      </c>
      <c r="D31" s="3"/>
    </row>
    <row r="32" spans="1:4" ht="12.75">
      <c r="A32" t="s">
        <v>501</v>
      </c>
      <c r="B32" s="22" t="s">
        <v>515</v>
      </c>
      <c r="C32" s="20">
        <v>7177</v>
      </c>
      <c r="D32" s="27">
        <f>SUM(C30:C32)</f>
        <v>141746</v>
      </c>
    </row>
    <row r="33" spans="2:4" ht="12.75">
      <c r="B33" s="22"/>
      <c r="C33" s="20"/>
      <c r="D33" s="3"/>
    </row>
    <row r="34" spans="1:4" ht="12.75">
      <c r="A34" t="s">
        <v>2</v>
      </c>
      <c r="B34" t="s">
        <v>44</v>
      </c>
      <c r="C34" s="27">
        <v>9665</v>
      </c>
      <c r="D34" s="3"/>
    </row>
    <row r="35" spans="2:4" ht="12.75">
      <c r="B35" s="22"/>
      <c r="C35" s="20"/>
      <c r="D35" s="3"/>
    </row>
    <row r="36" spans="1:4" ht="12.75">
      <c r="A36" t="s">
        <v>411</v>
      </c>
      <c r="B36" s="22" t="s">
        <v>327</v>
      </c>
      <c r="C36" s="27">
        <v>46697</v>
      </c>
      <c r="D36" s="3"/>
    </row>
    <row r="37" spans="2:4" ht="12.75">
      <c r="B37" s="22"/>
      <c r="C37" s="20"/>
      <c r="D37" s="3"/>
    </row>
    <row r="38" spans="1:4" ht="12.75">
      <c r="A38" t="s">
        <v>266</v>
      </c>
      <c r="B38" s="22" t="s">
        <v>273</v>
      </c>
      <c r="C38" s="20">
        <v>40348</v>
      </c>
      <c r="D38" s="3"/>
    </row>
    <row r="39" spans="1:4" ht="12.75">
      <c r="A39" t="s">
        <v>266</v>
      </c>
      <c r="B39" s="22" t="s">
        <v>279</v>
      </c>
      <c r="C39" s="20">
        <v>12797</v>
      </c>
      <c r="D39" s="3"/>
    </row>
    <row r="40" spans="1:4" ht="12.75">
      <c r="A40" t="s">
        <v>266</v>
      </c>
      <c r="B40" s="23" t="s">
        <v>282</v>
      </c>
      <c r="C40" s="20">
        <v>6559</v>
      </c>
      <c r="D40" s="27">
        <f>SUM(C38:C40)</f>
        <v>59704</v>
      </c>
    </row>
    <row r="41" spans="2:4" ht="12.75">
      <c r="B41" s="22"/>
      <c r="C41" s="20"/>
      <c r="D41" s="3"/>
    </row>
    <row r="42" spans="1:4" ht="12.75">
      <c r="A42" t="s">
        <v>285</v>
      </c>
      <c r="B42" s="22" t="s">
        <v>192</v>
      </c>
      <c r="C42" s="27">
        <v>14200</v>
      </c>
      <c r="D42" s="3"/>
    </row>
    <row r="43" spans="2:4" ht="12.75">
      <c r="B43" s="22"/>
      <c r="C43" s="20"/>
      <c r="D43" s="3"/>
    </row>
    <row r="44" spans="1:4" ht="12.75">
      <c r="A44" t="s">
        <v>535</v>
      </c>
      <c r="B44" s="22" t="s">
        <v>480</v>
      </c>
      <c r="C44" s="24">
        <v>25343</v>
      </c>
      <c r="D44" s="3"/>
    </row>
    <row r="45" spans="1:4" ht="12.75">
      <c r="A45" t="s">
        <v>535</v>
      </c>
      <c r="B45" s="22" t="s">
        <v>549</v>
      </c>
      <c r="C45" s="24">
        <v>17730</v>
      </c>
      <c r="D45" s="3"/>
    </row>
    <row r="46" spans="1:4" ht="12.75">
      <c r="A46" t="s">
        <v>535</v>
      </c>
      <c r="B46" s="22" t="s">
        <v>104</v>
      </c>
      <c r="C46" s="24">
        <v>17730</v>
      </c>
      <c r="D46" s="3"/>
    </row>
    <row r="47" spans="1:4" ht="12.75">
      <c r="A47" t="s">
        <v>535</v>
      </c>
      <c r="B47" s="22" t="s">
        <v>555</v>
      </c>
      <c r="C47" s="24">
        <v>11370</v>
      </c>
      <c r="D47" s="3"/>
    </row>
    <row r="48" spans="1:4" ht="12.75">
      <c r="A48" t="s">
        <v>535</v>
      </c>
      <c r="B48" s="22" t="s">
        <v>44</v>
      </c>
      <c r="C48" s="24">
        <v>8865</v>
      </c>
      <c r="D48" s="3"/>
    </row>
    <row r="49" spans="1:4" ht="12.75">
      <c r="A49" t="s">
        <v>535</v>
      </c>
      <c r="B49" s="22" t="s">
        <v>557</v>
      </c>
      <c r="C49" s="24">
        <v>6360</v>
      </c>
      <c r="D49" s="3"/>
    </row>
    <row r="50" spans="1:4" ht="12.75">
      <c r="A50" t="s">
        <v>535</v>
      </c>
      <c r="B50" s="22" t="s">
        <v>558</v>
      </c>
      <c r="C50" s="24">
        <v>5108</v>
      </c>
      <c r="D50" s="27">
        <f>SUM(C44:C50)</f>
        <v>92506</v>
      </c>
    </row>
    <row r="51" spans="2:4" ht="12.75">
      <c r="B51" s="22"/>
      <c r="C51" s="27"/>
      <c r="D51" s="3"/>
    </row>
    <row r="52" spans="1:4" ht="12.75">
      <c r="A52" t="s">
        <v>595</v>
      </c>
      <c r="B52" s="23" t="s">
        <v>282</v>
      </c>
      <c r="C52" s="27">
        <v>50000</v>
      </c>
      <c r="D52" s="3"/>
    </row>
    <row r="53" spans="2:4" ht="12.75">
      <c r="B53" s="22"/>
      <c r="C53" s="20"/>
      <c r="D53" s="3"/>
    </row>
    <row r="54" spans="1:4" ht="12.75">
      <c r="A54" t="s">
        <v>156</v>
      </c>
      <c r="B54" s="22" t="s">
        <v>159</v>
      </c>
      <c r="C54" s="20">
        <v>73402</v>
      </c>
      <c r="D54" s="3"/>
    </row>
    <row r="55" spans="1:4" ht="12.75">
      <c r="A55" t="s">
        <v>156</v>
      </c>
      <c r="B55" s="22" t="s">
        <v>168</v>
      </c>
      <c r="C55" s="20">
        <v>11978</v>
      </c>
      <c r="D55" s="27">
        <f>SUM(C54:C55)</f>
        <v>85380</v>
      </c>
    </row>
    <row r="56" spans="2:4" ht="12.75">
      <c r="B56" s="10"/>
      <c r="C56" s="3"/>
      <c r="D56" s="3"/>
    </row>
    <row r="57" spans="1:4" ht="12.75">
      <c r="A57" t="s">
        <v>18</v>
      </c>
      <c r="B57" s="22" t="s">
        <v>381</v>
      </c>
      <c r="C57" s="20">
        <v>9981</v>
      </c>
      <c r="D57" s="3"/>
    </row>
    <row r="58" spans="1:4" ht="12.75">
      <c r="A58" t="s">
        <v>18</v>
      </c>
      <c r="B58" s="22" t="s">
        <v>409</v>
      </c>
      <c r="C58" s="20">
        <v>9732</v>
      </c>
      <c r="D58" s="3"/>
    </row>
    <row r="59" spans="1:4" ht="12.75">
      <c r="A59" t="s">
        <v>18</v>
      </c>
      <c r="B59" s="22" t="s">
        <v>407</v>
      </c>
      <c r="C59" s="20">
        <v>3757</v>
      </c>
      <c r="D59" s="3"/>
    </row>
    <row r="60" spans="1:4" ht="12.75">
      <c r="A60" t="s">
        <v>18</v>
      </c>
      <c r="B60" s="22" t="s">
        <v>408</v>
      </c>
      <c r="C60" s="20">
        <v>2511</v>
      </c>
      <c r="D60" s="27">
        <f>SUM(C57:C60)</f>
        <v>25981</v>
      </c>
    </row>
    <row r="61" spans="2:4" ht="12.75">
      <c r="B61" s="10"/>
      <c r="C61" s="3"/>
      <c r="D61" s="3"/>
    </row>
    <row r="62" spans="1:4" ht="12.75">
      <c r="A62" t="s">
        <v>358</v>
      </c>
      <c r="B62" s="22" t="s">
        <v>367</v>
      </c>
      <c r="C62" s="27">
        <v>10130</v>
      </c>
      <c r="D62" s="3"/>
    </row>
    <row r="63" spans="2:4" ht="12.75">
      <c r="B63" s="10"/>
      <c r="C63" s="3"/>
      <c r="D63" s="3"/>
    </row>
    <row r="64" spans="1:4" ht="12.75">
      <c r="A64" t="s">
        <v>302</v>
      </c>
      <c r="B64" s="22" t="s">
        <v>306</v>
      </c>
      <c r="C64" s="20">
        <v>44414</v>
      </c>
      <c r="D64" s="3"/>
    </row>
    <row r="65" spans="1:4" ht="12.75">
      <c r="A65" t="s">
        <v>302</v>
      </c>
      <c r="B65" s="22" t="s">
        <v>305</v>
      </c>
      <c r="C65" s="20">
        <v>7538</v>
      </c>
      <c r="D65" s="27">
        <f>SUM(C64:C65)</f>
        <v>51952</v>
      </c>
    </row>
    <row r="66" spans="2:4" ht="12.75">
      <c r="B66" s="10"/>
      <c r="C66" s="3"/>
      <c r="D66" s="3"/>
    </row>
    <row r="67" spans="1:4" ht="12.75">
      <c r="A67" t="s">
        <v>25</v>
      </c>
      <c r="B67" s="22" t="s">
        <v>194</v>
      </c>
      <c r="C67" s="20">
        <v>44942.31</v>
      </c>
      <c r="D67" s="3"/>
    </row>
    <row r="68" spans="1:4" ht="12.75">
      <c r="A68" t="s">
        <v>25</v>
      </c>
      <c r="B68" s="22" t="s">
        <v>186</v>
      </c>
      <c r="C68" s="20">
        <v>25202.64</v>
      </c>
      <c r="D68" s="3"/>
    </row>
    <row r="69" spans="1:4" ht="12.75">
      <c r="A69" t="s">
        <v>25</v>
      </c>
      <c r="B69" s="22" t="s">
        <v>187</v>
      </c>
      <c r="C69" s="20">
        <v>18468.43</v>
      </c>
      <c r="D69" s="3"/>
    </row>
    <row r="70" spans="1:4" ht="12.75">
      <c r="A70" t="s">
        <v>25</v>
      </c>
      <c r="B70" s="22" t="s">
        <v>192</v>
      </c>
      <c r="C70" s="20">
        <v>6262.67</v>
      </c>
      <c r="D70" s="3"/>
    </row>
    <row r="71" spans="1:4" ht="12.75">
      <c r="A71" t="s">
        <v>25</v>
      </c>
      <c r="B71" s="22" t="s">
        <v>191</v>
      </c>
      <c r="C71" s="20">
        <v>5000</v>
      </c>
      <c r="D71" s="27">
        <f>SUM(C67:C71)</f>
        <v>99876.05</v>
      </c>
    </row>
    <row r="72" spans="2:4" ht="12.75">
      <c r="B72" s="22"/>
      <c r="C72" s="20"/>
      <c r="D72" s="3"/>
    </row>
    <row r="73" spans="1:4" ht="12.75">
      <c r="A73" t="s">
        <v>323</v>
      </c>
      <c r="B73" s="22" t="s">
        <v>325</v>
      </c>
      <c r="C73" s="20">
        <v>114651</v>
      </c>
      <c r="D73" s="3"/>
    </row>
    <row r="74" spans="1:4" ht="12.75">
      <c r="A74" t="s">
        <v>323</v>
      </c>
      <c r="B74" s="22" t="s">
        <v>327</v>
      </c>
      <c r="C74" s="20">
        <v>64712</v>
      </c>
      <c r="D74" s="27">
        <f>SUM(C73:C74)</f>
        <v>179363</v>
      </c>
    </row>
    <row r="75" spans="2:4" ht="12.75">
      <c r="B75" s="22"/>
      <c r="C75" s="20"/>
      <c r="D75" s="3"/>
    </row>
    <row r="76" spans="1:4" ht="12.75">
      <c r="A76" t="s">
        <v>12</v>
      </c>
      <c r="B76" s="22" t="s">
        <v>420</v>
      </c>
      <c r="C76" s="20">
        <v>53079</v>
      </c>
      <c r="D76" s="3"/>
    </row>
    <row r="77" spans="1:4" ht="12.75">
      <c r="A77" t="s">
        <v>12</v>
      </c>
      <c r="B77" s="22" t="s">
        <v>381</v>
      </c>
      <c r="C77" s="20">
        <v>5451</v>
      </c>
      <c r="D77" s="27">
        <f>SUM(C76:C77)</f>
        <v>58530</v>
      </c>
    </row>
    <row r="78" spans="2:4" ht="12.75">
      <c r="B78" s="22"/>
      <c r="C78" s="20"/>
      <c r="D78" s="3"/>
    </row>
    <row r="79" spans="1:4" ht="12.75">
      <c r="A79" t="s">
        <v>573</v>
      </c>
      <c r="B79" s="22" t="s">
        <v>579</v>
      </c>
      <c r="C79" s="20">
        <v>40112</v>
      </c>
      <c r="D79" s="3"/>
    </row>
    <row r="80" spans="1:4" ht="12.75">
      <c r="A80" t="s">
        <v>573</v>
      </c>
      <c r="B80" s="22" t="s">
        <v>586</v>
      </c>
      <c r="C80" s="20">
        <v>11460</v>
      </c>
      <c r="D80" s="27">
        <f>SUM(C79:C80)</f>
        <v>51572</v>
      </c>
    </row>
    <row r="81" spans="2:4" ht="12.75">
      <c r="B81" s="22"/>
      <c r="C81" s="20"/>
      <c r="D81" s="3"/>
    </row>
    <row r="82" spans="1:4" ht="12.75">
      <c r="A82" t="s">
        <v>8</v>
      </c>
      <c r="B82" s="22" t="s">
        <v>149</v>
      </c>
      <c r="C82" s="20">
        <v>25728</v>
      </c>
      <c r="D82" s="3"/>
    </row>
    <row r="83" spans="1:4" ht="12.75">
      <c r="A83" t="s">
        <v>8</v>
      </c>
      <c r="B83" s="22" t="s">
        <v>147</v>
      </c>
      <c r="C83" s="36">
        <v>12621</v>
      </c>
      <c r="D83" s="27">
        <f>SUM(C82:C83)</f>
        <v>38349</v>
      </c>
    </row>
    <row r="84" spans="2:4" ht="12.75">
      <c r="B84" s="22"/>
      <c r="C84" s="20"/>
      <c r="D84" s="3"/>
    </row>
    <row r="85" spans="1:4" ht="12.75">
      <c r="A85" t="s">
        <v>430</v>
      </c>
      <c r="B85" s="22" t="s">
        <v>437</v>
      </c>
      <c r="C85" s="20">
        <v>23457</v>
      </c>
      <c r="D85" s="3"/>
    </row>
    <row r="86" spans="1:4" ht="12.75">
      <c r="A86" t="s">
        <v>430</v>
      </c>
      <c r="B86" s="38" t="s">
        <v>438</v>
      </c>
      <c r="C86" s="20">
        <v>21452</v>
      </c>
      <c r="D86" s="27">
        <f>SUM(C85:C86)</f>
        <v>44909</v>
      </c>
    </row>
    <row r="87" spans="2:4" ht="12.75">
      <c r="B87" s="10"/>
      <c r="C87" s="3"/>
      <c r="D87" s="3"/>
    </row>
    <row r="88" spans="1:4" ht="12.75">
      <c r="A88" t="s">
        <v>19</v>
      </c>
      <c r="B88" s="22" t="s">
        <v>149</v>
      </c>
      <c r="C88" s="20">
        <v>84600</v>
      </c>
      <c r="D88" s="3"/>
    </row>
    <row r="89" spans="1:4" ht="12.75">
      <c r="A89" t="s">
        <v>19</v>
      </c>
      <c r="B89" s="22" t="s">
        <v>147</v>
      </c>
      <c r="C89" s="20">
        <v>75500</v>
      </c>
      <c r="D89" s="3"/>
    </row>
    <row r="90" spans="1:4" ht="12.75">
      <c r="A90" t="s">
        <v>19</v>
      </c>
      <c r="B90" s="22" t="s">
        <v>148</v>
      </c>
      <c r="C90" s="20">
        <v>5700</v>
      </c>
      <c r="D90" s="27">
        <f>SUM(C88:C90)</f>
        <v>165800</v>
      </c>
    </row>
    <row r="91" spans="2:4" ht="12.75">
      <c r="B91" s="10"/>
      <c r="C91" s="3"/>
      <c r="D91" s="3"/>
    </row>
    <row r="92" spans="1:4" ht="12.75">
      <c r="A92" t="s">
        <v>712</v>
      </c>
      <c r="B92" s="22" t="s">
        <v>192</v>
      </c>
      <c r="C92" s="20">
        <v>183651.6</v>
      </c>
      <c r="D92" s="3"/>
    </row>
    <row r="93" spans="1:4" ht="12.75">
      <c r="A93" t="s">
        <v>712</v>
      </c>
      <c r="B93" s="22" t="s">
        <v>719</v>
      </c>
      <c r="C93" s="20">
        <v>107234.4</v>
      </c>
      <c r="D93" s="27">
        <f>SUM(C92:C93)</f>
        <v>290886</v>
      </c>
    </row>
    <row r="94" spans="2:4" ht="12.75">
      <c r="B94" s="10"/>
      <c r="C94" s="3"/>
      <c r="D94" s="3"/>
    </row>
    <row r="95" spans="1:3" ht="12.75">
      <c r="A95" t="s">
        <v>176</v>
      </c>
      <c r="B95" s="22" t="s">
        <v>181</v>
      </c>
      <c r="C95" s="20">
        <v>10712</v>
      </c>
    </row>
    <row r="96" spans="1:4" ht="12.75">
      <c r="A96" t="s">
        <v>176</v>
      </c>
      <c r="B96" s="22" t="s">
        <v>183</v>
      </c>
      <c r="C96" s="20">
        <v>2420</v>
      </c>
      <c r="D96" s="27">
        <f>SUM(C95:C96)</f>
        <v>13132</v>
      </c>
    </row>
    <row r="97" spans="3:4" ht="12.75">
      <c r="C97" s="3"/>
      <c r="D97" s="3"/>
    </row>
    <row r="98" spans="1:3" ht="12.75">
      <c r="A98" t="s">
        <v>211</v>
      </c>
      <c r="B98" t="s">
        <v>212</v>
      </c>
      <c r="C98" s="20">
        <v>117300</v>
      </c>
    </row>
    <row r="99" spans="1:4" ht="12.75">
      <c r="A99" t="s">
        <v>211</v>
      </c>
      <c r="B99" t="s">
        <v>218</v>
      </c>
      <c r="C99" s="20">
        <v>12000</v>
      </c>
      <c r="D99" s="27">
        <f>SUM(C98:C99)</f>
        <v>129300</v>
      </c>
    </row>
    <row r="100" spans="3:4" ht="12.75">
      <c r="C100" s="3"/>
      <c r="D100" s="3"/>
    </row>
    <row r="101" spans="1:3" ht="12.75">
      <c r="A101" t="s">
        <v>219</v>
      </c>
      <c r="B101" t="s">
        <v>226</v>
      </c>
      <c r="C101" s="27">
        <v>26632</v>
      </c>
    </row>
    <row r="102" ht="12.75">
      <c r="C102" s="3"/>
    </row>
    <row r="103" spans="1:4" ht="12.75">
      <c r="A103" t="s">
        <v>345</v>
      </c>
      <c r="B103" t="s">
        <v>355</v>
      </c>
      <c r="C103" s="20">
        <v>53269</v>
      </c>
      <c r="D103" s="3"/>
    </row>
    <row r="104" spans="1:4" ht="12.75">
      <c r="A104" t="s">
        <v>345</v>
      </c>
      <c r="B104" t="s">
        <v>349</v>
      </c>
      <c r="C104" s="20">
        <v>47083</v>
      </c>
      <c r="D104" s="27">
        <f>SUM(C103:C104)</f>
        <v>100352</v>
      </c>
    </row>
    <row r="105" ht="13.5" thickBot="1">
      <c r="C105" s="19"/>
    </row>
    <row r="106" spans="1:4" ht="13.5" thickBot="1">
      <c r="A106" s="10" t="s">
        <v>721</v>
      </c>
      <c r="B106" s="10"/>
      <c r="C106" s="46">
        <f>SUM(C6:C105)</f>
        <v>2757813.92</v>
      </c>
      <c r="D106" s="45">
        <f>SUM(C6+D12+D16+C18+D21+C23+D28+D32+C34+C36+D40+C42+D50+C52+D55+D60+C62+D65+D71+D74+D77+D80+D83+D86+D90+D93+D96+D99+C101+D104)</f>
        <v>2757813.92</v>
      </c>
    </row>
    <row r="107" spans="3:4" ht="12.75">
      <c r="C107" s="3"/>
      <c r="D107" s="3"/>
    </row>
    <row r="108" ht="12.75">
      <c r="C108" s="3"/>
    </row>
    <row r="109" ht="12.75">
      <c r="D109" s="3"/>
    </row>
    <row r="110" spans="3:4" ht="12.75">
      <c r="C110" s="3"/>
      <c r="D110" s="3"/>
    </row>
    <row r="111" spans="3:4" ht="12.75">
      <c r="C111" s="3"/>
      <c r="D111" s="3"/>
    </row>
    <row r="112" spans="3:4" ht="12.75">
      <c r="C112" s="3"/>
      <c r="D112" s="3"/>
    </row>
    <row r="113" ht="12.75">
      <c r="D113" s="3"/>
    </row>
    <row r="114" spans="3:4" ht="12.75">
      <c r="C114" s="3"/>
      <c r="D114" s="3"/>
    </row>
    <row r="115" spans="3:4" ht="12.75">
      <c r="C115" s="3"/>
      <c r="D115" s="3"/>
    </row>
    <row r="116" spans="3:4" ht="12.75">
      <c r="C116" s="3"/>
      <c r="D116" s="3"/>
    </row>
    <row r="117" ht="12.75">
      <c r="C117" s="3"/>
    </row>
    <row r="118" spans="3:4" ht="12.75">
      <c r="C118" s="3"/>
      <c r="D118" s="3"/>
    </row>
    <row r="119" spans="3:4" ht="12.75">
      <c r="C119" s="3"/>
      <c r="D119" s="3"/>
    </row>
    <row r="120" spans="3:4" ht="12.75">
      <c r="C120" s="3"/>
      <c r="D120" s="3"/>
    </row>
    <row r="121" spans="3:4" ht="12.75">
      <c r="C121" s="3"/>
      <c r="D121" s="3"/>
    </row>
    <row r="122" ht="12.75">
      <c r="C122" s="3"/>
    </row>
    <row r="123" ht="12.75">
      <c r="C123" s="3"/>
    </row>
    <row r="124" ht="12.75">
      <c r="C124" s="3"/>
    </row>
    <row r="125" spans="3:4" ht="12.75">
      <c r="C125" s="3"/>
      <c r="D125" s="3"/>
    </row>
    <row r="126" spans="3:4" ht="12.75">
      <c r="C126" s="3"/>
      <c r="D126" s="3"/>
    </row>
    <row r="127" spans="3:4" ht="12.75">
      <c r="C127" s="3"/>
      <c r="D127" s="3"/>
    </row>
    <row r="128" spans="3:4" ht="12.75">
      <c r="C128" s="3"/>
      <c r="D128" s="3"/>
    </row>
    <row r="129" spans="3:4" ht="12.75">
      <c r="C129" s="3"/>
      <c r="D129" s="3"/>
    </row>
    <row r="130" spans="3:4" ht="12.75">
      <c r="C130" s="3"/>
      <c r="D130" s="3"/>
    </row>
    <row r="131" ht="12.75">
      <c r="C131" s="3"/>
    </row>
    <row r="132" spans="3:4" ht="12.75">
      <c r="C132" s="3"/>
      <c r="D132" s="3"/>
    </row>
    <row r="133" spans="3:4" ht="12.75">
      <c r="C133" s="3"/>
      <c r="D133" s="3"/>
    </row>
    <row r="134" spans="3:4" ht="12.75">
      <c r="C134" s="3"/>
      <c r="D134" s="3"/>
    </row>
    <row r="135" ht="12.75">
      <c r="C135" s="3"/>
    </row>
    <row r="136" ht="12.75">
      <c r="D136" s="3"/>
    </row>
    <row r="137" ht="12.75">
      <c r="C137" s="3"/>
    </row>
    <row r="138" ht="12.75">
      <c r="C138" s="3"/>
    </row>
    <row r="140" spans="3:4" ht="12.75">
      <c r="C140" s="3"/>
      <c r="D140" s="3"/>
    </row>
    <row r="141" spans="3:4" ht="12.75">
      <c r="C141" s="3"/>
      <c r="D141" s="3"/>
    </row>
    <row r="142" spans="3:4" ht="12.75">
      <c r="C142" s="3"/>
      <c r="D142" s="3"/>
    </row>
    <row r="143" ht="12.75">
      <c r="C143" s="3"/>
    </row>
    <row r="144" spans="3:4" ht="12.75">
      <c r="C144" s="3"/>
      <c r="D144" s="3"/>
    </row>
    <row r="145" spans="3:4" ht="12.75">
      <c r="C145" s="3"/>
      <c r="D145" s="3"/>
    </row>
    <row r="146" spans="3:4" ht="12.75">
      <c r="C146" s="3"/>
      <c r="D146" s="3"/>
    </row>
    <row r="147" ht="12.75">
      <c r="C147" s="3"/>
    </row>
    <row r="148" ht="12.75">
      <c r="C148" s="3"/>
    </row>
    <row r="149" spans="3:4" ht="12.75">
      <c r="C149" s="3"/>
      <c r="D149" s="3"/>
    </row>
    <row r="150" spans="3:4" ht="12.75">
      <c r="C150" s="3"/>
      <c r="D150" s="3"/>
    </row>
    <row r="151" spans="3:4" ht="12.75">
      <c r="C151" s="3"/>
      <c r="D151" s="3"/>
    </row>
    <row r="152" ht="12.75">
      <c r="C152" s="3"/>
    </row>
    <row r="153" ht="12.75">
      <c r="D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D158" s="3"/>
    </row>
    <row r="159" ht="12.75">
      <c r="D159" s="3"/>
    </row>
    <row r="160" ht="12.75">
      <c r="D160" s="3"/>
    </row>
    <row r="161" ht="12.75">
      <c r="D161" s="3"/>
    </row>
    <row r="162" ht="12.75">
      <c r="D162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C23" sqref="C23"/>
    </sheetView>
  </sheetViews>
  <sheetFormatPr defaultColWidth="9.140625" defaultRowHeight="12.75"/>
  <cols>
    <col min="1" max="1" width="16.7109375" style="0" customWidth="1"/>
    <col min="2" max="2" width="34.28125" style="0" customWidth="1"/>
    <col min="3" max="3" width="15.7109375" style="0" customWidth="1"/>
    <col min="4" max="4" width="23.140625" style="4" customWidth="1"/>
    <col min="5" max="5" width="17.8515625" style="4" customWidth="1"/>
  </cols>
  <sheetData>
    <row r="1" spans="2:3" ht="18">
      <c r="B1" s="11" t="s">
        <v>45</v>
      </c>
      <c r="C1" s="11"/>
    </row>
    <row r="3" spans="1:5" ht="25.5">
      <c r="A3" s="1" t="s">
        <v>10</v>
      </c>
      <c r="B3" s="1" t="s">
        <v>9</v>
      </c>
      <c r="C3" s="26" t="s">
        <v>125</v>
      </c>
      <c r="E3" s="2"/>
    </row>
    <row r="4" ht="12.75">
      <c r="C4" s="20"/>
    </row>
    <row r="5" spans="1:5" ht="12.75">
      <c r="A5" t="s">
        <v>21</v>
      </c>
      <c r="B5" t="s">
        <v>48</v>
      </c>
      <c r="C5" s="20">
        <v>52704.93</v>
      </c>
      <c r="E5" s="3"/>
    </row>
    <row r="6" spans="3:5" ht="12.75">
      <c r="C6" s="20"/>
      <c r="E6" s="3"/>
    </row>
    <row r="7" spans="1:3" ht="12.75">
      <c r="A7" t="s">
        <v>26</v>
      </c>
      <c r="B7" t="s">
        <v>114</v>
      </c>
      <c r="C7" s="20">
        <v>46887</v>
      </c>
    </row>
    <row r="8" spans="1:3" ht="12.75">
      <c r="A8" t="s">
        <v>474</v>
      </c>
      <c r="B8" t="s">
        <v>475</v>
      </c>
      <c r="C8" s="20">
        <v>18123</v>
      </c>
    </row>
    <row r="9" spans="1:3" ht="12.75">
      <c r="A9" t="s">
        <v>26</v>
      </c>
      <c r="B9" s="42" t="s">
        <v>500</v>
      </c>
      <c r="C9" s="36">
        <v>16778</v>
      </c>
    </row>
    <row r="10" ht="12.75">
      <c r="D10" s="3"/>
    </row>
    <row r="11" spans="1:4" ht="12.75">
      <c r="A11" t="s">
        <v>2</v>
      </c>
      <c r="B11" t="s">
        <v>5</v>
      </c>
      <c r="C11" s="20">
        <v>9450</v>
      </c>
      <c r="D11" s="3"/>
    </row>
    <row r="12" ht="12.75">
      <c r="D12" s="3"/>
    </row>
    <row r="13" spans="1:4" ht="12.75">
      <c r="A13" t="s">
        <v>266</v>
      </c>
      <c r="B13" t="s">
        <v>276</v>
      </c>
      <c r="C13" s="20">
        <v>16176</v>
      </c>
      <c r="D13" s="3"/>
    </row>
    <row r="14" ht="12.75">
      <c r="D14" s="3"/>
    </row>
    <row r="15" spans="1:4" ht="12.75">
      <c r="A15" t="s">
        <v>411</v>
      </c>
      <c r="B15" t="s">
        <v>329</v>
      </c>
      <c r="C15" s="20">
        <v>32032</v>
      </c>
      <c r="D15" s="3"/>
    </row>
    <row r="16" ht="12.75">
      <c r="D16" s="3"/>
    </row>
    <row r="17" spans="1:4" ht="12.75">
      <c r="A17" t="s">
        <v>25</v>
      </c>
      <c r="B17" t="s">
        <v>185</v>
      </c>
      <c r="C17" s="31">
        <v>5000</v>
      </c>
      <c r="D17" s="3"/>
    </row>
    <row r="19" spans="1:3" ht="12.75">
      <c r="A19" t="s">
        <v>323</v>
      </c>
      <c r="B19" t="s">
        <v>329</v>
      </c>
      <c r="C19" s="20">
        <v>62362</v>
      </c>
    </row>
    <row r="20" spans="1:3" ht="12.75">
      <c r="A20" t="s">
        <v>323</v>
      </c>
      <c r="B20" t="s">
        <v>330</v>
      </c>
      <c r="C20" s="31">
        <v>61345</v>
      </c>
    </row>
    <row r="22" spans="1:3" ht="12.75">
      <c r="A22" t="s">
        <v>345</v>
      </c>
      <c r="B22" t="s">
        <v>354</v>
      </c>
      <c r="C22" s="31">
        <v>19491</v>
      </c>
    </row>
    <row r="23" ht="12.75">
      <c r="C23" s="31"/>
    </row>
    <row r="24" spans="1:3" ht="12.75">
      <c r="A24" s="10" t="s">
        <v>700</v>
      </c>
      <c r="B24" s="10"/>
      <c r="C24" s="44">
        <f>SUM(C5:C23)</f>
        <v>340348.93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27">
      <selection activeCell="C41" sqref="C41"/>
    </sheetView>
  </sheetViews>
  <sheetFormatPr defaultColWidth="9.140625" defaultRowHeight="12.75"/>
  <cols>
    <col min="1" max="1" width="15.7109375" style="0" customWidth="1"/>
    <col min="2" max="2" width="43.28125" style="0" customWidth="1"/>
    <col min="3" max="3" width="14.28125" style="0" customWidth="1"/>
    <col min="4" max="4" width="19.421875" style="4" customWidth="1"/>
    <col min="5" max="5" width="19.140625" style="4" customWidth="1"/>
  </cols>
  <sheetData>
    <row r="1" ht="18">
      <c r="B1" s="11" t="s">
        <v>41</v>
      </c>
    </row>
    <row r="4" spans="1:5" ht="25.5">
      <c r="A4" s="1" t="s">
        <v>10</v>
      </c>
      <c r="B4" s="1" t="s">
        <v>9</v>
      </c>
      <c r="C4" s="26" t="s">
        <v>126</v>
      </c>
      <c r="D4" s="2"/>
      <c r="E4" s="2"/>
    </row>
    <row r="5" spans="1:5" ht="12.75">
      <c r="A5" s="1"/>
      <c r="B5" s="1"/>
      <c r="C5" s="26"/>
      <c r="D5" s="2"/>
      <c r="E5" s="2"/>
    </row>
    <row r="6" spans="1:5" ht="12.75">
      <c r="A6" s="22" t="s">
        <v>20</v>
      </c>
      <c r="B6" s="22" t="s">
        <v>442</v>
      </c>
      <c r="C6" s="29">
        <v>27866.9</v>
      </c>
      <c r="D6" s="2"/>
      <c r="E6" s="2"/>
    </row>
    <row r="7" spans="3:4" ht="12.75">
      <c r="C7" s="21"/>
      <c r="D7" s="21"/>
    </row>
    <row r="8" spans="1:4" ht="12.75">
      <c r="A8" t="s">
        <v>21</v>
      </c>
      <c r="B8" t="s">
        <v>49</v>
      </c>
      <c r="C8" s="21">
        <v>56094.66</v>
      </c>
      <c r="D8" s="21"/>
    </row>
    <row r="9" spans="1:5" ht="12.75">
      <c r="A9" t="s">
        <v>21</v>
      </c>
      <c r="B9" t="s">
        <v>101</v>
      </c>
      <c r="C9" s="21">
        <v>19026.26</v>
      </c>
      <c r="D9" s="21"/>
      <c r="E9" s="3"/>
    </row>
    <row r="10" spans="3:5" ht="12.75">
      <c r="C10" s="21"/>
      <c r="D10" s="21"/>
      <c r="E10" s="3"/>
    </row>
    <row r="11" spans="1:5" ht="12.75">
      <c r="A11" t="s">
        <v>378</v>
      </c>
      <c r="B11" t="s">
        <v>386</v>
      </c>
      <c r="C11" s="21">
        <v>38530</v>
      </c>
      <c r="D11" s="21"/>
      <c r="E11" s="3"/>
    </row>
    <row r="12" spans="3:5" ht="12.75">
      <c r="C12" s="21"/>
      <c r="D12" s="21"/>
      <c r="E12" s="3"/>
    </row>
    <row r="13" spans="1:5" ht="12.75">
      <c r="A13" t="s">
        <v>230</v>
      </c>
      <c r="B13" t="s">
        <v>243</v>
      </c>
      <c r="C13" s="21">
        <v>20300</v>
      </c>
      <c r="D13" s="21"/>
      <c r="E13" s="3"/>
    </row>
    <row r="14" spans="3:5" ht="12.75">
      <c r="C14" s="21"/>
      <c r="D14" s="21"/>
      <c r="E14" s="3"/>
    </row>
    <row r="15" spans="1:4" ht="12.75">
      <c r="A15" t="s">
        <v>26</v>
      </c>
      <c r="B15" t="s">
        <v>105</v>
      </c>
      <c r="C15" s="21">
        <v>111469</v>
      </c>
      <c r="D15" s="21"/>
    </row>
    <row r="16" spans="1:5" ht="12.75">
      <c r="A16" t="s">
        <v>26</v>
      </c>
      <c r="B16" t="s">
        <v>115</v>
      </c>
      <c r="C16" s="21">
        <v>36673</v>
      </c>
      <c r="D16" s="21"/>
      <c r="E16" s="3"/>
    </row>
    <row r="17" spans="4:5" ht="12.75">
      <c r="D17" s="21"/>
      <c r="E17" s="3"/>
    </row>
    <row r="18" spans="1:5" ht="12.75">
      <c r="A18" t="s">
        <v>2</v>
      </c>
      <c r="B18" t="s">
        <v>227</v>
      </c>
      <c r="C18" s="21">
        <v>28859</v>
      </c>
      <c r="D18" s="32"/>
      <c r="E18" s="3"/>
    </row>
    <row r="19" spans="4:5" ht="12.75">
      <c r="D19" s="21"/>
      <c r="E19" s="3"/>
    </row>
    <row r="20" spans="1:5" ht="12.75">
      <c r="A20" t="s">
        <v>266</v>
      </c>
      <c r="B20" t="s">
        <v>268</v>
      </c>
      <c r="C20" s="21">
        <v>71797</v>
      </c>
      <c r="D20" s="21"/>
      <c r="E20" s="3"/>
    </row>
    <row r="21" spans="3:5" ht="12.75">
      <c r="C21" s="21"/>
      <c r="D21" s="21"/>
      <c r="E21" s="3"/>
    </row>
    <row r="22" spans="1:5" ht="12.75">
      <c r="A22" t="s">
        <v>285</v>
      </c>
      <c r="B22" t="s">
        <v>301</v>
      </c>
      <c r="C22" s="21">
        <v>38800</v>
      </c>
      <c r="D22" s="21"/>
      <c r="E22" s="3"/>
    </row>
    <row r="23" spans="4:5" ht="12.75">
      <c r="D23" s="21"/>
      <c r="E23" s="3"/>
    </row>
    <row r="24" spans="1:5" ht="12.75">
      <c r="A24" t="s">
        <v>535</v>
      </c>
      <c r="B24" t="s">
        <v>536</v>
      </c>
      <c r="C24" s="31">
        <v>28907</v>
      </c>
      <c r="D24" s="21"/>
      <c r="E24" s="3"/>
    </row>
    <row r="25" spans="1:5" ht="12.75">
      <c r="A25" t="s">
        <v>535</v>
      </c>
      <c r="B25" t="s">
        <v>537</v>
      </c>
      <c r="C25" s="31">
        <v>85173</v>
      </c>
      <c r="D25" s="21"/>
      <c r="E25" s="3"/>
    </row>
    <row r="26" spans="4:5" ht="12.75">
      <c r="D26" s="21"/>
      <c r="E26" s="3"/>
    </row>
    <row r="27" spans="1:5" ht="12.75">
      <c r="A27" t="s">
        <v>156</v>
      </c>
      <c r="B27" t="s">
        <v>175</v>
      </c>
      <c r="C27" s="21">
        <v>843</v>
      </c>
      <c r="D27" s="32"/>
      <c r="E27" s="3"/>
    </row>
    <row r="28" spans="3:5" ht="12.75">
      <c r="C28" s="21"/>
      <c r="D28" s="32"/>
      <c r="E28" s="3"/>
    </row>
    <row r="29" spans="1:5" ht="12.75">
      <c r="A29" t="s">
        <v>323</v>
      </c>
      <c r="B29" t="s">
        <v>328</v>
      </c>
      <c r="C29" s="21">
        <v>62391</v>
      </c>
      <c r="D29" s="32"/>
      <c r="E29" s="3"/>
    </row>
    <row r="30" spans="1:5" ht="12.75">
      <c r="A30" t="s">
        <v>323</v>
      </c>
      <c r="B30" t="s">
        <v>342</v>
      </c>
      <c r="C30" s="21">
        <v>16349</v>
      </c>
      <c r="D30" s="32"/>
      <c r="E30" s="3"/>
    </row>
    <row r="31" spans="3:5" ht="12.75">
      <c r="C31" s="21"/>
      <c r="D31" s="32"/>
      <c r="E31" s="3"/>
    </row>
    <row r="32" spans="1:5" ht="12.75">
      <c r="A32" t="s">
        <v>12</v>
      </c>
      <c r="B32" t="s">
        <v>421</v>
      </c>
      <c r="C32" s="21">
        <v>145132</v>
      </c>
      <c r="D32" s="32"/>
      <c r="E32" s="3"/>
    </row>
    <row r="33" spans="3:5" ht="12.75">
      <c r="C33" s="21"/>
      <c r="D33" s="32"/>
      <c r="E33" s="3"/>
    </row>
    <row r="34" spans="1:5" ht="12.75">
      <c r="A34" t="s">
        <v>573</v>
      </c>
      <c r="B34" t="s">
        <v>589</v>
      </c>
      <c r="C34" s="21">
        <v>4750</v>
      </c>
      <c r="D34" s="32"/>
      <c r="E34" s="3"/>
    </row>
    <row r="35" spans="3:5" ht="12.75">
      <c r="C35" s="21"/>
      <c r="D35" s="32"/>
      <c r="E35" s="3"/>
    </row>
    <row r="36" spans="1:5" ht="12.75">
      <c r="A36" t="s">
        <v>430</v>
      </c>
      <c r="B36" t="s">
        <v>432</v>
      </c>
      <c r="C36" s="21">
        <v>16147</v>
      </c>
      <c r="D36" s="32"/>
      <c r="E36" s="3"/>
    </row>
    <row r="37" spans="4:5" ht="12.75">
      <c r="D37" s="21"/>
      <c r="E37" s="3"/>
    </row>
    <row r="38" spans="1:5" ht="12.75">
      <c r="A38" t="s">
        <v>176</v>
      </c>
      <c r="B38" t="s">
        <v>178</v>
      </c>
      <c r="C38" s="31">
        <v>39575</v>
      </c>
      <c r="D38" s="21"/>
      <c r="E38" s="3"/>
    </row>
    <row r="39" spans="4:5" ht="12.75">
      <c r="D39" s="21"/>
      <c r="E39" s="3"/>
    </row>
    <row r="40" spans="1:4" ht="12.75">
      <c r="A40" t="s">
        <v>345</v>
      </c>
      <c r="B40" t="s">
        <v>425</v>
      </c>
      <c r="C40" s="31">
        <v>155139</v>
      </c>
      <c r="D40" s="21"/>
    </row>
    <row r="41" spans="3:5" ht="12.75">
      <c r="C41" s="31"/>
      <c r="D41" s="21"/>
      <c r="E41" s="3"/>
    </row>
    <row r="42" spans="1:5" ht="12.75">
      <c r="A42" s="10" t="s">
        <v>699</v>
      </c>
      <c r="B42" s="10"/>
      <c r="C42" s="44">
        <f>SUM(C6:C41)</f>
        <v>1003821.8200000001</v>
      </c>
      <c r="D42" s="21"/>
      <c r="E42" s="3"/>
    </row>
    <row r="43" ht="12.75">
      <c r="D43" s="21"/>
    </row>
    <row r="44" ht="12.75">
      <c r="D44" s="21"/>
    </row>
    <row r="45" spans="4:5" ht="12.75">
      <c r="D45" s="21"/>
      <c r="E45" s="3"/>
    </row>
    <row r="46" spans="4:5" ht="12.75">
      <c r="D46" s="21"/>
      <c r="E46" s="3"/>
    </row>
    <row r="47" spans="4:5" ht="12.75">
      <c r="D47" s="21"/>
      <c r="E47" s="3"/>
    </row>
    <row r="48" spans="2:5" ht="12.75">
      <c r="B48" s="6"/>
      <c r="D48" s="21"/>
      <c r="E48" s="3"/>
    </row>
    <row r="49" ht="12.75">
      <c r="D49" s="21"/>
    </row>
    <row r="50" ht="12.75">
      <c r="D50" s="21"/>
    </row>
    <row r="51" ht="12.75">
      <c r="D51" s="21"/>
    </row>
    <row r="52" ht="12.75">
      <c r="D52" s="21"/>
    </row>
    <row r="53" ht="12.75">
      <c r="D53" s="21"/>
    </row>
    <row r="54" ht="12.75">
      <c r="D54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4">
      <selection activeCell="C34" sqref="C34"/>
    </sheetView>
  </sheetViews>
  <sheetFormatPr defaultColWidth="9.140625" defaultRowHeight="12.75"/>
  <cols>
    <col min="1" max="1" width="18.00390625" style="0" customWidth="1"/>
    <col min="2" max="2" width="35.7109375" style="0" customWidth="1"/>
    <col min="3" max="3" width="14.421875" style="0" customWidth="1"/>
    <col min="4" max="4" width="19.7109375" style="4" customWidth="1"/>
    <col min="5" max="5" width="15.140625" style="4" customWidth="1"/>
  </cols>
  <sheetData>
    <row r="1" ht="18">
      <c r="B1" s="11" t="s">
        <v>70</v>
      </c>
    </row>
    <row r="4" spans="1:5" ht="25.5">
      <c r="A4" s="1" t="s">
        <v>10</v>
      </c>
      <c r="B4" s="1" t="s">
        <v>9</v>
      </c>
      <c r="C4" s="26" t="s">
        <v>126</v>
      </c>
      <c r="D4" s="2"/>
      <c r="E4" s="2"/>
    </row>
    <row r="5" spans="1:5" ht="12.75">
      <c r="A5" t="s">
        <v>21</v>
      </c>
      <c r="B5" t="s">
        <v>23</v>
      </c>
      <c r="C5" s="20">
        <v>21650.57</v>
      </c>
      <c r="D5" s="20"/>
      <c r="E5" s="3"/>
    </row>
    <row r="6" spans="3:5" ht="12.75">
      <c r="C6" s="20"/>
      <c r="D6" s="20"/>
      <c r="E6" s="3"/>
    </row>
    <row r="7" spans="1:5" ht="12.75">
      <c r="A7" t="s">
        <v>378</v>
      </c>
      <c r="B7" t="s">
        <v>392</v>
      </c>
      <c r="C7" s="20">
        <v>1005</v>
      </c>
      <c r="D7" s="20"/>
      <c r="E7" s="3"/>
    </row>
    <row r="8" spans="3:5" ht="12.75">
      <c r="C8" s="20"/>
      <c r="D8" s="20"/>
      <c r="E8" s="3"/>
    </row>
    <row r="9" spans="1:5" ht="12.75">
      <c r="A9" t="s">
        <v>230</v>
      </c>
      <c r="B9" t="s">
        <v>235</v>
      </c>
      <c r="C9" s="20">
        <v>93700</v>
      </c>
      <c r="D9" s="20"/>
      <c r="E9" s="3"/>
    </row>
    <row r="10" spans="3:5" ht="12.75">
      <c r="C10" s="20"/>
      <c r="D10" s="20"/>
      <c r="E10" s="3"/>
    </row>
    <row r="11" spans="1:5" ht="12.75">
      <c r="A11" t="s">
        <v>197</v>
      </c>
      <c r="B11" t="s">
        <v>209</v>
      </c>
      <c r="C11" s="20">
        <v>12400</v>
      </c>
      <c r="D11" s="20"/>
      <c r="E11" s="3"/>
    </row>
    <row r="12" spans="3:5" ht="12.75">
      <c r="C12" s="20"/>
      <c r="D12" s="20"/>
      <c r="E12" s="3"/>
    </row>
    <row r="13" spans="1:5" ht="12.75">
      <c r="A13" t="s">
        <v>107</v>
      </c>
      <c r="B13" t="s">
        <v>106</v>
      </c>
      <c r="C13" s="20">
        <v>96111</v>
      </c>
      <c r="D13" s="20"/>
      <c r="E13" s="3"/>
    </row>
    <row r="14" spans="4:5" ht="12.75">
      <c r="D14" s="3"/>
      <c r="E14" s="3"/>
    </row>
    <row r="15" spans="1:5" ht="12.75">
      <c r="A15" t="s">
        <v>501</v>
      </c>
      <c r="B15" t="s">
        <v>509</v>
      </c>
      <c r="C15" s="31">
        <v>62799</v>
      </c>
      <c r="D15" s="3"/>
      <c r="E15" s="3"/>
    </row>
    <row r="16" spans="4:5" ht="12.75">
      <c r="D16" s="3"/>
      <c r="E16" s="3"/>
    </row>
    <row r="17" spans="1:5" ht="12.75">
      <c r="A17" t="s">
        <v>411</v>
      </c>
      <c r="B17" t="s">
        <v>335</v>
      </c>
      <c r="C17" s="31">
        <v>33661</v>
      </c>
      <c r="D17" s="3"/>
      <c r="E17" s="3"/>
    </row>
    <row r="18" spans="1:5" ht="12.75">
      <c r="A18" t="s">
        <v>411</v>
      </c>
      <c r="B18" t="s">
        <v>415</v>
      </c>
      <c r="C18" s="31">
        <v>21441</v>
      </c>
      <c r="D18" s="3"/>
      <c r="E18" s="3"/>
    </row>
    <row r="19" spans="1:5" ht="12.75">
      <c r="A19" t="s">
        <v>411</v>
      </c>
      <c r="B19" t="s">
        <v>332</v>
      </c>
      <c r="C19" s="31">
        <v>20626</v>
      </c>
      <c r="D19" s="3"/>
      <c r="E19" s="3"/>
    </row>
    <row r="20" spans="3:5" ht="12.75">
      <c r="C20" s="31"/>
      <c r="D20" s="3"/>
      <c r="E20" s="3"/>
    </row>
    <row r="21" spans="1:5" ht="12.75">
      <c r="A21" t="s">
        <v>519</v>
      </c>
      <c r="B21" t="s">
        <v>533</v>
      </c>
      <c r="C21" s="31">
        <v>2400</v>
      </c>
      <c r="D21" s="3"/>
      <c r="E21" s="3"/>
    </row>
    <row r="22" spans="4:5" ht="12.75">
      <c r="D22" s="3"/>
      <c r="E22" s="3"/>
    </row>
    <row r="23" spans="1:5" ht="12.75">
      <c r="A23" t="s">
        <v>156</v>
      </c>
      <c r="B23" t="s">
        <v>157</v>
      </c>
      <c r="C23" s="31">
        <v>116139</v>
      </c>
      <c r="D23" s="3"/>
      <c r="E23" s="3"/>
    </row>
    <row r="24" spans="3:5" ht="12.75">
      <c r="C24" s="31"/>
      <c r="D24" s="3"/>
      <c r="E24" s="3"/>
    </row>
    <row r="25" spans="1:5" ht="12.75">
      <c r="A25" t="s">
        <v>323</v>
      </c>
      <c r="B25" t="s">
        <v>324</v>
      </c>
      <c r="C25" s="31">
        <v>129290</v>
      </c>
      <c r="D25" s="3"/>
      <c r="E25" s="3"/>
    </row>
    <row r="26" spans="1:5" ht="12.75">
      <c r="A26" t="s">
        <v>323</v>
      </c>
      <c r="B26" t="s">
        <v>326</v>
      </c>
      <c r="C26" s="31">
        <v>84683</v>
      </c>
      <c r="D26" s="3"/>
      <c r="E26" s="3"/>
    </row>
    <row r="27" spans="1:5" ht="12.75">
      <c r="A27" t="s">
        <v>323</v>
      </c>
      <c r="B27" t="s">
        <v>332</v>
      </c>
      <c r="C27" s="31">
        <v>47343</v>
      </c>
      <c r="D27" s="3"/>
      <c r="E27" s="3"/>
    </row>
    <row r="28" spans="1:5" ht="12.75">
      <c r="A28" t="s">
        <v>323</v>
      </c>
      <c r="B28" t="s">
        <v>335</v>
      </c>
      <c r="C28" s="31">
        <v>28898</v>
      </c>
      <c r="D28" s="3"/>
      <c r="E28" s="3"/>
    </row>
    <row r="29" spans="1:5" ht="12.75">
      <c r="A29" t="s">
        <v>323</v>
      </c>
      <c r="B29" t="s">
        <v>340</v>
      </c>
      <c r="C29" s="31">
        <v>18440</v>
      </c>
      <c r="D29" s="3"/>
      <c r="E29" s="3"/>
    </row>
    <row r="30" spans="3:5" ht="12.75">
      <c r="C30" s="31"/>
      <c r="D30" s="3"/>
      <c r="E30" s="3"/>
    </row>
    <row r="31" spans="1:4" ht="12.75">
      <c r="A31" t="s">
        <v>176</v>
      </c>
      <c r="B31" t="s">
        <v>182</v>
      </c>
      <c r="C31" s="31">
        <v>3155</v>
      </c>
      <c r="D31" s="3"/>
    </row>
    <row r="32" spans="3:5" ht="12.75">
      <c r="C32" s="31"/>
      <c r="D32" s="3"/>
      <c r="E32" s="3"/>
    </row>
    <row r="33" spans="1:4" ht="12.75">
      <c r="A33" t="s">
        <v>345</v>
      </c>
      <c r="B33" t="s">
        <v>348</v>
      </c>
      <c r="C33" s="31">
        <v>89315</v>
      </c>
      <c r="D33" s="3"/>
    </row>
    <row r="34" spans="3:5" ht="12.75">
      <c r="C34" s="31"/>
      <c r="D34" s="3"/>
      <c r="E34" s="3"/>
    </row>
    <row r="35" spans="1:5" ht="12.75">
      <c r="A35" s="10" t="s">
        <v>698</v>
      </c>
      <c r="B35" s="10"/>
      <c r="C35" s="44">
        <f>SUM(C5:C34)</f>
        <v>883056.5700000001</v>
      </c>
      <c r="D35" s="3"/>
      <c r="E35" s="3"/>
    </row>
    <row r="36" spans="3:5" ht="12.75">
      <c r="C36" s="31"/>
      <c r="D36" s="3"/>
      <c r="E36" s="3"/>
    </row>
    <row r="37" spans="3:4" ht="12.75">
      <c r="C37" s="31"/>
      <c r="D37" s="3"/>
    </row>
    <row r="38" spans="3:5" ht="12.75">
      <c r="C38" s="31"/>
      <c r="E38" s="3"/>
    </row>
    <row r="39" spans="3:4" ht="12.75">
      <c r="C39" s="31"/>
      <c r="D39" s="5"/>
    </row>
    <row r="40" spans="2:5" ht="12.75">
      <c r="B40" s="6"/>
      <c r="C40" s="31"/>
      <c r="E40" s="3"/>
    </row>
    <row r="41" spans="3:4" ht="12.75">
      <c r="C41" s="31"/>
      <c r="D41" s="3"/>
    </row>
    <row r="42" spans="3:5" ht="12.75">
      <c r="C42" s="31"/>
      <c r="E42" s="3"/>
    </row>
    <row r="43" spans="3:5" ht="12.75">
      <c r="C43" s="31"/>
      <c r="E43" s="3"/>
    </row>
    <row r="44" ht="12.75">
      <c r="C44" s="31"/>
    </row>
    <row r="45" ht="12.75">
      <c r="C45" s="31"/>
    </row>
    <row r="46" ht="12.75">
      <c r="C46" s="31"/>
    </row>
    <row r="47" ht="12.75">
      <c r="C47" s="31"/>
    </row>
    <row r="48" ht="12.75">
      <c r="C48" s="31"/>
    </row>
    <row r="49" ht="12.75">
      <c r="C49" s="31"/>
    </row>
    <row r="50" ht="12.75">
      <c r="C50" s="31"/>
    </row>
    <row r="51" ht="12.75">
      <c r="C51" s="31"/>
    </row>
    <row r="52" ht="12.75">
      <c r="C52" s="31"/>
    </row>
    <row r="53" ht="12.75">
      <c r="C53" s="31"/>
    </row>
    <row r="54" ht="12.75">
      <c r="C54" s="31"/>
    </row>
    <row r="55" ht="12.75">
      <c r="C55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2"/>
  <sheetViews>
    <sheetView workbookViewId="0" topLeftCell="A187">
      <selection activeCell="E220" sqref="E220"/>
    </sheetView>
  </sheetViews>
  <sheetFormatPr defaultColWidth="9.140625" defaultRowHeight="12.75"/>
  <cols>
    <col min="1" max="1" width="20.421875" style="0" customWidth="1"/>
    <col min="2" max="2" width="34.8515625" style="0" customWidth="1"/>
    <col min="3" max="3" width="14.140625" style="4" customWidth="1"/>
    <col min="4" max="4" width="15.00390625" style="4" customWidth="1"/>
    <col min="5" max="5" width="26.421875" style="4" customWidth="1"/>
    <col min="6" max="6" width="28.421875" style="4" customWidth="1"/>
  </cols>
  <sheetData>
    <row r="1" ht="18">
      <c r="B1" s="11" t="s">
        <v>28</v>
      </c>
    </row>
    <row r="3" spans="1:6" ht="25.5">
      <c r="A3" s="2" t="s">
        <v>10</v>
      </c>
      <c r="B3" s="2" t="s">
        <v>9</v>
      </c>
      <c r="C3" s="26" t="s">
        <v>125</v>
      </c>
      <c r="D3" s="26"/>
      <c r="E3" s="2"/>
      <c r="F3" s="2"/>
    </row>
    <row r="4" spans="1:6" ht="12.75">
      <c r="A4" s="2"/>
      <c r="B4" s="2"/>
      <c r="C4" s="26"/>
      <c r="D4" s="26"/>
      <c r="E4" s="2"/>
      <c r="F4" s="2"/>
    </row>
    <row r="5" spans="1:6" ht="12.75">
      <c r="A5" s="39" t="s">
        <v>20</v>
      </c>
      <c r="B5" s="39" t="s">
        <v>231</v>
      </c>
      <c r="C5" s="47">
        <v>75606</v>
      </c>
      <c r="D5" s="40"/>
      <c r="E5" s="2"/>
      <c r="F5" s="2"/>
    </row>
    <row r="6" spans="3:4" ht="12.75">
      <c r="C6" s="19"/>
      <c r="D6" s="19"/>
    </row>
    <row r="7" spans="1:4" ht="12.75">
      <c r="A7" t="s">
        <v>150</v>
      </c>
      <c r="B7" t="s">
        <v>151</v>
      </c>
      <c r="C7" s="20">
        <v>83105</v>
      </c>
      <c r="D7" s="19"/>
    </row>
    <row r="8" spans="1:4" ht="12.75">
      <c r="A8" t="s">
        <v>150</v>
      </c>
      <c r="B8" t="s">
        <v>152</v>
      </c>
      <c r="C8" s="20">
        <v>35800</v>
      </c>
      <c r="D8" s="19"/>
    </row>
    <row r="9" spans="1:4" ht="12.75">
      <c r="A9" t="s">
        <v>150</v>
      </c>
      <c r="B9" t="s">
        <v>154</v>
      </c>
      <c r="C9" s="20">
        <v>26000</v>
      </c>
      <c r="D9" s="19"/>
    </row>
    <row r="10" spans="1:4" ht="12.75">
      <c r="A10" t="s">
        <v>150</v>
      </c>
      <c r="B10" t="s">
        <v>153</v>
      </c>
      <c r="C10" s="20">
        <v>23300</v>
      </c>
      <c r="D10" s="27">
        <f>SUM(C7:C10)</f>
        <v>168205</v>
      </c>
    </row>
    <row r="11" spans="3:4" ht="12.75">
      <c r="C11" s="19"/>
      <c r="D11" s="27"/>
    </row>
    <row r="12" spans="1:4" ht="12.75">
      <c r="A12" t="s">
        <v>723</v>
      </c>
      <c r="B12" t="s">
        <v>726</v>
      </c>
      <c r="C12" s="20">
        <v>20000</v>
      </c>
      <c r="D12" s="27"/>
    </row>
    <row r="13" spans="1:4" ht="12.75">
      <c r="A13" t="s">
        <v>723</v>
      </c>
      <c r="B13" t="s">
        <v>724</v>
      </c>
      <c r="C13" s="20">
        <v>15000</v>
      </c>
      <c r="D13" s="27"/>
    </row>
    <row r="14" spans="1:4" ht="12.75">
      <c r="A14" t="s">
        <v>723</v>
      </c>
      <c r="B14" t="s">
        <v>725</v>
      </c>
      <c r="C14" s="20">
        <v>5000</v>
      </c>
      <c r="D14" s="27">
        <f>SUM(C12:C14)</f>
        <v>40000</v>
      </c>
    </row>
    <row r="15" spans="3:4" ht="12.75">
      <c r="C15" s="19"/>
      <c r="D15" s="27"/>
    </row>
    <row r="16" spans="1:4" ht="12.75">
      <c r="A16" t="s">
        <v>21</v>
      </c>
      <c r="B16" t="s">
        <v>46</v>
      </c>
      <c r="C16" s="20">
        <v>174188.69</v>
      </c>
      <c r="D16" s="20"/>
    </row>
    <row r="17" spans="1:4" ht="12.75">
      <c r="A17" t="s">
        <v>21</v>
      </c>
      <c r="B17" t="s">
        <v>66</v>
      </c>
      <c r="C17" s="20">
        <v>83868.63</v>
      </c>
      <c r="D17" s="20"/>
    </row>
    <row r="18" spans="1:4" ht="12.75">
      <c r="A18" t="s">
        <v>21</v>
      </c>
      <c r="B18" t="s">
        <v>83</v>
      </c>
      <c r="C18" s="20">
        <v>64295.64</v>
      </c>
      <c r="D18" s="20"/>
    </row>
    <row r="19" spans="1:4" ht="12.75">
      <c r="A19" t="s">
        <v>21</v>
      </c>
      <c r="B19" t="s">
        <v>54</v>
      </c>
      <c r="C19" s="20">
        <v>59375.05</v>
      </c>
      <c r="D19" s="20"/>
    </row>
    <row r="20" spans="1:4" ht="12.75">
      <c r="A20" t="s">
        <v>21</v>
      </c>
      <c r="B20" t="s">
        <v>64</v>
      </c>
      <c r="C20" s="20">
        <v>36631.02</v>
      </c>
      <c r="D20" s="20"/>
    </row>
    <row r="21" spans="1:4" ht="12.75">
      <c r="A21" t="s">
        <v>21</v>
      </c>
      <c r="B21" t="s">
        <v>72</v>
      </c>
      <c r="C21" s="20">
        <v>33459.97</v>
      </c>
      <c r="D21" s="20"/>
    </row>
    <row r="22" spans="1:4" ht="12.75">
      <c r="A22" t="s">
        <v>21</v>
      </c>
      <c r="B22" t="s">
        <v>93</v>
      </c>
      <c r="C22" s="20">
        <v>22634.69</v>
      </c>
      <c r="D22" s="20"/>
    </row>
    <row r="23" spans="1:4" ht="12.75">
      <c r="A23" t="s">
        <v>21</v>
      </c>
      <c r="B23" t="s">
        <v>79</v>
      </c>
      <c r="C23" s="20">
        <v>21322.53</v>
      </c>
      <c r="D23" s="20"/>
    </row>
    <row r="24" spans="1:4" ht="12.75">
      <c r="A24" t="s">
        <v>21</v>
      </c>
      <c r="B24" t="s">
        <v>58</v>
      </c>
      <c r="C24" s="20">
        <v>20447.76</v>
      </c>
      <c r="D24" s="20"/>
    </row>
    <row r="25" spans="1:4" ht="12.75">
      <c r="A25" t="s">
        <v>21</v>
      </c>
      <c r="B25" t="s">
        <v>92</v>
      </c>
      <c r="C25" s="20">
        <v>18151.49</v>
      </c>
      <c r="D25" s="20"/>
    </row>
    <row r="26" spans="1:4" ht="12.75">
      <c r="A26" t="s">
        <v>21</v>
      </c>
      <c r="B26" t="s">
        <v>87</v>
      </c>
      <c r="C26" s="20">
        <v>16729.99</v>
      </c>
      <c r="D26" s="20"/>
    </row>
    <row r="27" spans="1:4" ht="12.75">
      <c r="A27" t="s">
        <v>21</v>
      </c>
      <c r="B27" t="s">
        <v>102</v>
      </c>
      <c r="C27" s="20">
        <v>11481.36</v>
      </c>
      <c r="D27" s="20"/>
    </row>
    <row r="28" spans="1:4" ht="12.75">
      <c r="A28" t="s">
        <v>21</v>
      </c>
      <c r="B28" t="s">
        <v>78</v>
      </c>
      <c r="C28" s="20">
        <v>10387.9</v>
      </c>
      <c r="D28" s="20"/>
    </row>
    <row r="29" spans="1:4" ht="12.75">
      <c r="A29" t="s">
        <v>21</v>
      </c>
      <c r="B29" t="s">
        <v>69</v>
      </c>
      <c r="C29" s="20">
        <v>10059.86</v>
      </c>
      <c r="D29" s="20"/>
    </row>
    <row r="30" spans="1:4" ht="12.75">
      <c r="A30" t="s">
        <v>21</v>
      </c>
      <c r="B30" t="s">
        <v>94</v>
      </c>
      <c r="C30" s="20">
        <v>9513.13</v>
      </c>
      <c r="D30" s="20"/>
    </row>
    <row r="31" spans="1:4" ht="12.75">
      <c r="A31" t="s">
        <v>21</v>
      </c>
      <c r="B31" t="s">
        <v>96</v>
      </c>
      <c r="C31" s="20">
        <v>5576.66</v>
      </c>
      <c r="D31" s="27">
        <f>SUM(C16:C31)</f>
        <v>598124.37</v>
      </c>
    </row>
    <row r="32" spans="3:4" ht="12.75">
      <c r="C32" s="20"/>
      <c r="D32" s="20"/>
    </row>
    <row r="33" spans="1:4" ht="12.75">
      <c r="A33" t="s">
        <v>378</v>
      </c>
      <c r="B33" t="s">
        <v>379</v>
      </c>
      <c r="C33" s="20">
        <v>160179</v>
      </c>
      <c r="D33" s="20"/>
    </row>
    <row r="34" spans="1:4" ht="12.75">
      <c r="A34" t="s">
        <v>378</v>
      </c>
      <c r="B34" t="s">
        <v>380</v>
      </c>
      <c r="C34" s="20">
        <v>121659</v>
      </c>
      <c r="D34" s="27">
        <f>SUM(C33:C34)</f>
        <v>281838</v>
      </c>
    </row>
    <row r="35" spans="3:4" ht="12.75">
      <c r="C35" s="20"/>
      <c r="D35" s="20"/>
    </row>
    <row r="36" spans="1:4" ht="12.75">
      <c r="A36" t="s">
        <v>230</v>
      </c>
      <c r="B36" t="s">
        <v>6</v>
      </c>
      <c r="C36" s="20">
        <v>115500</v>
      </c>
      <c r="D36" s="20"/>
    </row>
    <row r="37" spans="1:4" ht="12.75">
      <c r="A37" t="s">
        <v>230</v>
      </c>
      <c r="B37" t="s">
        <v>234</v>
      </c>
      <c r="C37" s="20">
        <v>112250</v>
      </c>
      <c r="D37" s="20"/>
    </row>
    <row r="38" spans="1:4" ht="12.75">
      <c r="A38" t="s">
        <v>230</v>
      </c>
      <c r="B38" t="s">
        <v>231</v>
      </c>
      <c r="C38" s="20">
        <v>108000</v>
      </c>
      <c r="D38" s="20"/>
    </row>
    <row r="39" spans="1:4" ht="12.75">
      <c r="A39" t="s">
        <v>230</v>
      </c>
      <c r="B39" t="s">
        <v>236</v>
      </c>
      <c r="C39" s="20">
        <v>41660</v>
      </c>
      <c r="D39" s="20"/>
    </row>
    <row r="40" spans="1:4" ht="12.75">
      <c r="A40" t="s">
        <v>230</v>
      </c>
      <c r="B40" t="s">
        <v>249</v>
      </c>
      <c r="C40" s="20">
        <v>11800</v>
      </c>
      <c r="D40" s="20"/>
    </row>
    <row r="41" spans="1:4" ht="12.75">
      <c r="A41" t="s">
        <v>230</v>
      </c>
      <c r="B41" t="s">
        <v>111</v>
      </c>
      <c r="C41" s="20">
        <v>6600</v>
      </c>
      <c r="D41" s="20"/>
    </row>
    <row r="42" spans="1:4" ht="12.75">
      <c r="A42" t="s">
        <v>230</v>
      </c>
      <c r="B42" t="s">
        <v>256</v>
      </c>
      <c r="C42" s="20">
        <v>6000</v>
      </c>
      <c r="D42" s="20"/>
    </row>
    <row r="43" spans="1:4" ht="12.75">
      <c r="A43" t="s">
        <v>230</v>
      </c>
      <c r="B43" t="s">
        <v>252</v>
      </c>
      <c r="C43" s="20">
        <v>6000</v>
      </c>
      <c r="D43" s="20"/>
    </row>
    <row r="44" spans="1:4" ht="12.75">
      <c r="A44" t="s">
        <v>230</v>
      </c>
      <c r="B44" t="s">
        <v>248</v>
      </c>
      <c r="C44" s="20">
        <v>4200</v>
      </c>
      <c r="D44" s="20"/>
    </row>
    <row r="45" spans="1:4" ht="12.75">
      <c r="A45" t="s">
        <v>230</v>
      </c>
      <c r="B45" t="s">
        <v>244</v>
      </c>
      <c r="C45" s="20">
        <v>4000</v>
      </c>
      <c r="D45" s="20"/>
    </row>
    <row r="46" spans="1:4" ht="12.75">
      <c r="A46" t="s">
        <v>230</v>
      </c>
      <c r="B46" t="s">
        <v>255</v>
      </c>
      <c r="C46" s="20">
        <v>4000</v>
      </c>
      <c r="D46" s="20"/>
    </row>
    <row r="47" spans="1:4" ht="12.75">
      <c r="A47" t="s">
        <v>230</v>
      </c>
      <c r="B47" t="s">
        <v>250</v>
      </c>
      <c r="C47" s="20">
        <v>4000</v>
      </c>
      <c r="D47" s="27">
        <f>SUM(C36:C47)</f>
        <v>424010</v>
      </c>
    </row>
    <row r="48" spans="3:4" ht="12.75">
      <c r="C48" s="20"/>
      <c r="D48" s="20"/>
    </row>
    <row r="49" spans="1:4" ht="12.75">
      <c r="A49" t="s">
        <v>445</v>
      </c>
      <c r="B49" t="s">
        <v>448</v>
      </c>
      <c r="C49" s="20">
        <v>167472</v>
      </c>
      <c r="D49" s="20"/>
    </row>
    <row r="50" spans="1:4" ht="12.75">
      <c r="A50" t="s">
        <v>445</v>
      </c>
      <c r="B50" t="s">
        <v>449</v>
      </c>
      <c r="C50" s="20">
        <v>42580</v>
      </c>
      <c r="D50" s="20"/>
    </row>
    <row r="51" spans="1:4" ht="12.75">
      <c r="A51" t="s">
        <v>445</v>
      </c>
      <c r="B51" t="s">
        <v>446</v>
      </c>
      <c r="C51" s="20">
        <v>21290</v>
      </c>
      <c r="D51" s="27">
        <f>SUM(C49:C51)</f>
        <v>231342</v>
      </c>
    </row>
    <row r="52" spans="3:4" ht="12.75">
      <c r="C52" s="20"/>
      <c r="D52" s="20"/>
    </row>
    <row r="53" spans="1:4" ht="12.75">
      <c r="A53" t="s">
        <v>14</v>
      </c>
      <c r="B53" t="s">
        <v>13</v>
      </c>
      <c r="C53" s="20">
        <v>45643</v>
      </c>
      <c r="D53" s="20"/>
    </row>
    <row r="54" spans="1:4" ht="12.75">
      <c r="A54" t="s">
        <v>14</v>
      </c>
      <c r="B54" t="s">
        <v>15</v>
      </c>
      <c r="C54" s="20">
        <v>20960</v>
      </c>
      <c r="D54" s="20"/>
    </row>
    <row r="55" spans="1:4" ht="12.75">
      <c r="A55" t="s">
        <v>14</v>
      </c>
      <c r="B55" t="s">
        <v>32</v>
      </c>
      <c r="C55" s="20">
        <v>1747</v>
      </c>
      <c r="D55" s="27">
        <f>SUM(C53:C55)</f>
        <v>68350</v>
      </c>
    </row>
    <row r="56" spans="3:4" ht="12.75">
      <c r="C56" s="20"/>
      <c r="D56" s="20"/>
    </row>
    <row r="57" spans="1:4" ht="12.75">
      <c r="A57" t="s">
        <v>197</v>
      </c>
      <c r="B57" t="s">
        <v>199</v>
      </c>
      <c r="C57" s="20">
        <v>190940</v>
      </c>
      <c r="D57" s="20"/>
    </row>
    <row r="58" spans="1:4" ht="12.75">
      <c r="A58" t="s">
        <v>197</v>
      </c>
      <c r="B58" t="s">
        <v>198</v>
      </c>
      <c r="C58" s="20">
        <v>79623</v>
      </c>
      <c r="D58" s="20"/>
    </row>
    <row r="59" spans="1:4" ht="12.75">
      <c r="A59" t="s">
        <v>197</v>
      </c>
      <c r="B59" t="s">
        <v>200</v>
      </c>
      <c r="C59" s="20">
        <v>44100</v>
      </c>
      <c r="D59" s="20"/>
    </row>
    <row r="60" spans="1:4" ht="12.75">
      <c r="A60" t="s">
        <v>197</v>
      </c>
      <c r="B60" t="s">
        <v>202</v>
      </c>
      <c r="C60" s="20">
        <v>29000</v>
      </c>
      <c r="D60" s="20"/>
    </row>
    <row r="61" spans="1:4" ht="12.75">
      <c r="A61" t="s">
        <v>197</v>
      </c>
      <c r="B61" t="s">
        <v>201</v>
      </c>
      <c r="C61" s="20">
        <v>28400</v>
      </c>
      <c r="D61" s="20"/>
    </row>
    <row r="62" spans="1:4" ht="12.75">
      <c r="A62" t="s">
        <v>197</v>
      </c>
      <c r="B62" t="s">
        <v>203</v>
      </c>
      <c r="C62" s="20">
        <v>22600</v>
      </c>
      <c r="D62" s="20"/>
    </row>
    <row r="63" spans="1:4" ht="12.75">
      <c r="A63" t="s">
        <v>197</v>
      </c>
      <c r="B63" t="s">
        <v>205</v>
      </c>
      <c r="C63" s="20">
        <v>21500</v>
      </c>
      <c r="D63" s="20"/>
    </row>
    <row r="64" spans="1:4" ht="12.75">
      <c r="A64" t="s">
        <v>197</v>
      </c>
      <c r="B64" t="s">
        <v>204</v>
      </c>
      <c r="C64" s="20">
        <v>16700</v>
      </c>
      <c r="D64" s="27">
        <f>SUM(C57:C64)</f>
        <v>432863</v>
      </c>
    </row>
    <row r="65" spans="3:4" ht="12.75">
      <c r="C65" s="20"/>
      <c r="D65" s="20"/>
    </row>
    <row r="66" spans="1:4" ht="12.75">
      <c r="A66" t="s">
        <v>26</v>
      </c>
      <c r="B66" t="s">
        <v>108</v>
      </c>
      <c r="C66" s="20">
        <v>92090</v>
      </c>
      <c r="D66" s="20"/>
    </row>
    <row r="67" spans="1:4" ht="12.75">
      <c r="A67" t="s">
        <v>26</v>
      </c>
      <c r="B67" t="s">
        <v>728</v>
      </c>
      <c r="C67" s="20">
        <v>77940</v>
      </c>
      <c r="D67" s="20"/>
    </row>
    <row r="68" spans="1:4" ht="12.75">
      <c r="A68" t="s">
        <v>26</v>
      </c>
      <c r="B68" t="s">
        <v>729</v>
      </c>
      <c r="C68" s="20">
        <v>70264</v>
      </c>
      <c r="D68" s="20"/>
    </row>
    <row r="69" spans="1:4" ht="12.75">
      <c r="A69" t="s">
        <v>26</v>
      </c>
      <c r="B69" t="s">
        <v>111</v>
      </c>
      <c r="C69" s="20">
        <v>67269</v>
      </c>
      <c r="D69" s="20"/>
    </row>
    <row r="70" spans="1:5" ht="12.75">
      <c r="A70" t="s">
        <v>26</v>
      </c>
      <c r="B70" t="s">
        <v>464</v>
      </c>
      <c r="C70" s="20">
        <v>33530</v>
      </c>
      <c r="D70" s="20"/>
      <c r="E70" s="3"/>
    </row>
    <row r="71" spans="1:4" ht="12.75">
      <c r="A71" t="s">
        <v>26</v>
      </c>
      <c r="B71" t="s">
        <v>465</v>
      </c>
      <c r="C71" s="20">
        <v>32744</v>
      </c>
      <c r="D71" s="20"/>
    </row>
    <row r="72" spans="1:4" ht="12.75">
      <c r="A72" t="s">
        <v>26</v>
      </c>
      <c r="B72" t="s">
        <v>468</v>
      </c>
      <c r="C72" s="20">
        <v>29835</v>
      </c>
      <c r="D72" s="20"/>
    </row>
    <row r="73" spans="1:4" ht="12.75">
      <c r="A73" t="s">
        <v>26</v>
      </c>
      <c r="B73" t="s">
        <v>481</v>
      </c>
      <c r="C73" s="20">
        <v>11953</v>
      </c>
      <c r="D73" s="20"/>
    </row>
    <row r="74" spans="1:4" ht="12.75">
      <c r="A74" t="s">
        <v>26</v>
      </c>
      <c r="B74" t="s">
        <v>486</v>
      </c>
      <c r="C74" s="20">
        <v>9599</v>
      </c>
      <c r="D74" s="20"/>
    </row>
    <row r="75" spans="1:4" ht="12.75">
      <c r="A75" t="s">
        <v>26</v>
      </c>
      <c r="B75" t="s">
        <v>487</v>
      </c>
      <c r="C75" s="20">
        <v>9270</v>
      </c>
      <c r="D75" s="20"/>
    </row>
    <row r="76" spans="1:4" ht="12.75">
      <c r="A76" t="s">
        <v>26</v>
      </c>
      <c r="B76" t="s">
        <v>490</v>
      </c>
      <c r="C76" s="20">
        <v>7631</v>
      </c>
      <c r="D76" s="20"/>
    </row>
    <row r="77" spans="1:4" ht="12.75">
      <c r="A77" t="s">
        <v>474</v>
      </c>
      <c r="B77" t="s">
        <v>492</v>
      </c>
      <c r="C77" s="20">
        <v>7325</v>
      </c>
      <c r="D77" s="20"/>
    </row>
    <row r="78" spans="1:4" ht="12.75">
      <c r="A78" t="s">
        <v>26</v>
      </c>
      <c r="B78" t="s">
        <v>493</v>
      </c>
      <c r="C78" s="20">
        <v>7062</v>
      </c>
      <c r="D78" s="20"/>
    </row>
    <row r="79" spans="1:4" ht="12.75">
      <c r="A79" t="s">
        <v>26</v>
      </c>
      <c r="B79" t="s">
        <v>494</v>
      </c>
      <c r="C79" s="20">
        <v>7042</v>
      </c>
      <c r="D79" s="20"/>
    </row>
    <row r="80" spans="1:4" ht="12.75">
      <c r="A80" t="s">
        <v>26</v>
      </c>
      <c r="B80" t="s">
        <v>497</v>
      </c>
      <c r="C80" s="20">
        <v>6234</v>
      </c>
      <c r="D80" s="20"/>
    </row>
    <row r="81" spans="1:4" ht="12.75">
      <c r="A81" t="s">
        <v>26</v>
      </c>
      <c r="B81" t="s">
        <v>498</v>
      </c>
      <c r="C81" s="20">
        <v>2952</v>
      </c>
      <c r="D81" s="20"/>
    </row>
    <row r="82" spans="1:4" ht="12.75">
      <c r="A82" t="s">
        <v>474</v>
      </c>
      <c r="B82" t="s">
        <v>499</v>
      </c>
      <c r="C82" s="20">
        <v>2928</v>
      </c>
      <c r="D82" s="27">
        <f>SUM(C66:C82)</f>
        <v>475668</v>
      </c>
    </row>
    <row r="83" spans="3:4" ht="12.75">
      <c r="C83" s="20"/>
      <c r="D83" s="20"/>
    </row>
    <row r="84" spans="1:4" ht="12.75">
      <c r="A84" t="s">
        <v>501</v>
      </c>
      <c r="B84" t="s">
        <v>502</v>
      </c>
      <c r="C84" s="20">
        <v>588612</v>
      </c>
      <c r="D84" s="20"/>
    </row>
    <row r="85" spans="1:4" ht="12.75">
      <c r="A85" t="s">
        <v>501</v>
      </c>
      <c r="B85" t="s">
        <v>503</v>
      </c>
      <c r="C85" s="20">
        <v>167464</v>
      </c>
      <c r="D85" s="20"/>
    </row>
    <row r="86" spans="1:4" ht="12.75">
      <c r="A86" t="s">
        <v>501</v>
      </c>
      <c r="B86" t="s">
        <v>111</v>
      </c>
      <c r="C86" s="20">
        <v>145933</v>
      </c>
      <c r="D86" s="20"/>
    </row>
    <row r="87" spans="1:4" ht="12.75">
      <c r="A87" t="s">
        <v>501</v>
      </c>
      <c r="B87" t="s">
        <v>506</v>
      </c>
      <c r="C87" s="20">
        <v>144737</v>
      </c>
      <c r="D87" s="20"/>
    </row>
    <row r="88" spans="1:4" ht="12.75">
      <c r="A88" t="s">
        <v>501</v>
      </c>
      <c r="B88" t="s">
        <v>512</v>
      </c>
      <c r="C88" s="20">
        <v>29306</v>
      </c>
      <c r="D88" s="20"/>
    </row>
    <row r="89" spans="1:4" ht="12.75">
      <c r="A89" t="s">
        <v>501</v>
      </c>
      <c r="B89" t="s">
        <v>513</v>
      </c>
      <c r="C89" s="20">
        <v>13158</v>
      </c>
      <c r="D89" s="20"/>
    </row>
    <row r="90" spans="1:4" ht="12.75">
      <c r="A90" t="s">
        <v>501</v>
      </c>
      <c r="B90" t="s">
        <v>514</v>
      </c>
      <c r="C90" s="20">
        <v>13158</v>
      </c>
      <c r="D90" s="20"/>
    </row>
    <row r="91" spans="1:4" ht="12.75">
      <c r="A91" t="s">
        <v>501</v>
      </c>
      <c r="B91" t="s">
        <v>516</v>
      </c>
      <c r="C91" s="20">
        <v>1196</v>
      </c>
      <c r="D91" s="27">
        <f>SUM(C84:C91)</f>
        <v>1103564</v>
      </c>
    </row>
    <row r="92" spans="3:4" ht="12.75">
      <c r="C92" s="20"/>
      <c r="D92" s="20"/>
    </row>
    <row r="93" spans="1:4" ht="12.75">
      <c r="A93" t="s">
        <v>2</v>
      </c>
      <c r="B93" t="s">
        <v>38</v>
      </c>
      <c r="C93" s="20">
        <v>92490</v>
      </c>
      <c r="D93" s="20"/>
    </row>
    <row r="94" spans="1:4" ht="12.75">
      <c r="A94" t="s">
        <v>2</v>
      </c>
      <c r="B94" t="s">
        <v>228</v>
      </c>
      <c r="C94" s="20">
        <v>36054</v>
      </c>
      <c r="D94" s="20"/>
    </row>
    <row r="95" spans="1:4" ht="12.75">
      <c r="A95" t="s">
        <v>2</v>
      </c>
      <c r="B95" t="s">
        <v>6</v>
      </c>
      <c r="C95" s="20">
        <v>34079</v>
      </c>
      <c r="D95" s="20"/>
    </row>
    <row r="96" spans="1:4" ht="12.75">
      <c r="A96" t="s">
        <v>2</v>
      </c>
      <c r="B96" t="s">
        <v>229</v>
      </c>
      <c r="C96" s="20">
        <v>24993</v>
      </c>
      <c r="D96" s="27">
        <f>SUM(C93:C96)</f>
        <v>187616</v>
      </c>
    </row>
    <row r="97" spans="3:4" ht="12.75">
      <c r="C97" s="20"/>
      <c r="D97" s="20"/>
    </row>
    <row r="98" spans="1:4" ht="12.75">
      <c r="A98" t="s">
        <v>411</v>
      </c>
      <c r="B98" t="s">
        <v>414</v>
      </c>
      <c r="C98" s="20">
        <v>71435</v>
      </c>
      <c r="D98" s="20"/>
    </row>
    <row r="99" spans="1:4" ht="12.75">
      <c r="A99" t="s">
        <v>411</v>
      </c>
      <c r="B99" t="s">
        <v>299</v>
      </c>
      <c r="C99" s="20">
        <v>17367</v>
      </c>
      <c r="D99" s="27">
        <f>SUM(C98:C99)</f>
        <v>88802</v>
      </c>
    </row>
    <row r="100" spans="3:4" ht="12.75">
      <c r="C100" s="20"/>
      <c r="D100" s="20"/>
    </row>
    <row r="101" spans="1:4" ht="12.75">
      <c r="A101" t="s">
        <v>285</v>
      </c>
      <c r="B101" t="s">
        <v>298</v>
      </c>
      <c r="C101" s="20">
        <v>5000</v>
      </c>
      <c r="D101" s="20"/>
    </row>
    <row r="102" spans="1:4" ht="12.75">
      <c r="A102" t="s">
        <v>285</v>
      </c>
      <c r="B102" t="s">
        <v>299</v>
      </c>
      <c r="C102" s="20">
        <v>49000</v>
      </c>
      <c r="D102" s="27">
        <f>SUM(C101:C102)</f>
        <v>54000</v>
      </c>
    </row>
    <row r="103" spans="3:4" ht="12.75">
      <c r="C103" s="20"/>
      <c r="D103" s="20"/>
    </row>
    <row r="104" spans="1:4" ht="12.75">
      <c r="A104" t="s">
        <v>535</v>
      </c>
      <c r="B104" t="s">
        <v>540</v>
      </c>
      <c r="C104" s="20">
        <v>59546</v>
      </c>
      <c r="D104" s="20"/>
    </row>
    <row r="105" spans="1:4" ht="12.75">
      <c r="A105" t="s">
        <v>535</v>
      </c>
      <c r="B105" t="s">
        <v>547</v>
      </c>
      <c r="C105" s="20">
        <v>26595</v>
      </c>
      <c r="D105" s="20"/>
    </row>
    <row r="106" spans="1:4" ht="12.75">
      <c r="A106" t="s">
        <v>535</v>
      </c>
      <c r="B106" t="s">
        <v>548</v>
      </c>
      <c r="C106" s="20">
        <v>24090</v>
      </c>
      <c r="D106" s="20"/>
    </row>
    <row r="107" spans="1:4" ht="12.75">
      <c r="A107" t="s">
        <v>535</v>
      </c>
      <c r="B107" t="s">
        <v>108</v>
      </c>
      <c r="C107" s="20">
        <v>18983</v>
      </c>
      <c r="D107" s="20"/>
    </row>
    <row r="108" spans="1:4" ht="12.75">
      <c r="A108" t="s">
        <v>535</v>
      </c>
      <c r="B108" t="s">
        <v>554</v>
      </c>
      <c r="C108" s="20">
        <v>11370</v>
      </c>
      <c r="D108" s="27">
        <f>SUM(C104:C108)</f>
        <v>140584</v>
      </c>
    </row>
    <row r="109" spans="3:4" ht="12.75">
      <c r="C109" s="20"/>
      <c r="D109" s="20"/>
    </row>
    <row r="110" spans="1:4" ht="12.75">
      <c r="A110" t="s">
        <v>519</v>
      </c>
      <c r="B110" t="s">
        <v>531</v>
      </c>
      <c r="C110" s="20">
        <v>43210</v>
      </c>
      <c r="D110" s="20"/>
    </row>
    <row r="111" spans="1:4" ht="12.75">
      <c r="A111" t="s">
        <v>519</v>
      </c>
      <c r="B111" t="s">
        <v>38</v>
      </c>
      <c r="C111" s="20">
        <v>36971</v>
      </c>
      <c r="D111" s="20"/>
    </row>
    <row r="112" spans="1:4" ht="12.75">
      <c r="A112" t="s">
        <v>519</v>
      </c>
      <c r="B112" t="s">
        <v>525</v>
      </c>
      <c r="C112" s="20">
        <v>19706</v>
      </c>
      <c r="D112" s="20"/>
    </row>
    <row r="113" spans="1:4" ht="12.75">
      <c r="A113" t="s">
        <v>519</v>
      </c>
      <c r="B113" t="s">
        <v>530</v>
      </c>
      <c r="C113" s="20">
        <v>13000</v>
      </c>
      <c r="D113" s="20"/>
    </row>
    <row r="114" spans="1:4" ht="12.75">
      <c r="A114" t="s">
        <v>519</v>
      </c>
      <c r="B114" t="s">
        <v>522</v>
      </c>
      <c r="C114" s="20">
        <v>11357.7</v>
      </c>
      <c r="D114" s="20"/>
    </row>
    <row r="115" spans="1:4" ht="12.75">
      <c r="A115" t="s">
        <v>519</v>
      </c>
      <c r="B115" t="s">
        <v>523</v>
      </c>
      <c r="C115" s="20">
        <v>9434</v>
      </c>
      <c r="D115" s="20"/>
    </row>
    <row r="116" spans="1:4" ht="12.75">
      <c r="A116" t="s">
        <v>519</v>
      </c>
      <c r="B116" t="s">
        <v>524</v>
      </c>
      <c r="C116" s="20">
        <v>7108.2</v>
      </c>
      <c r="D116" s="27">
        <f>SUM(C110:C116)</f>
        <v>140786.90000000002</v>
      </c>
    </row>
    <row r="117" spans="3:4" ht="12.75">
      <c r="C117" s="20"/>
      <c r="D117" s="20"/>
    </row>
    <row r="118" spans="1:4" ht="12.75">
      <c r="A118" t="s">
        <v>595</v>
      </c>
      <c r="B118" t="s">
        <v>554</v>
      </c>
      <c r="C118" s="20">
        <v>30000</v>
      </c>
      <c r="D118" s="20"/>
    </row>
    <row r="119" spans="1:4" ht="12.75">
      <c r="A119" t="s">
        <v>595</v>
      </c>
      <c r="B119" t="s">
        <v>111</v>
      </c>
      <c r="C119" s="20">
        <v>10000</v>
      </c>
      <c r="D119" s="27">
        <f>SUM(C118:C119)</f>
        <v>40000</v>
      </c>
    </row>
    <row r="120" spans="3:4" ht="12.75">
      <c r="C120" s="20"/>
      <c r="D120" s="20"/>
    </row>
    <row r="121" spans="1:4" ht="12.75">
      <c r="A121" t="s">
        <v>452</v>
      </c>
      <c r="B121" t="s">
        <v>453</v>
      </c>
      <c r="C121" s="27">
        <v>55000</v>
      </c>
      <c r="D121" s="20"/>
    </row>
    <row r="122" spans="3:4" ht="12.75">
      <c r="C122" s="20"/>
      <c r="D122" s="20"/>
    </row>
    <row r="123" spans="1:4" ht="12.75">
      <c r="A123" t="s">
        <v>156</v>
      </c>
      <c r="B123" t="s">
        <v>162</v>
      </c>
      <c r="C123" s="20">
        <v>35118</v>
      </c>
      <c r="D123" s="20"/>
    </row>
    <row r="124" spans="1:4" ht="12.75">
      <c r="A124" t="s">
        <v>156</v>
      </c>
      <c r="B124" t="s">
        <v>171</v>
      </c>
      <c r="C124" s="20">
        <v>3618</v>
      </c>
      <c r="D124" s="20"/>
    </row>
    <row r="125" spans="1:4" ht="12.75">
      <c r="A125" t="s">
        <v>156</v>
      </c>
      <c r="B125" t="s">
        <v>172</v>
      </c>
      <c r="C125" s="20">
        <v>3171</v>
      </c>
      <c r="D125" s="27">
        <f>SUM(C123:C125)</f>
        <v>41907</v>
      </c>
    </row>
    <row r="126" spans="3:4" ht="12.75">
      <c r="C126" s="20"/>
      <c r="D126" s="20"/>
    </row>
    <row r="127" spans="1:4" ht="12.75">
      <c r="A127" t="s">
        <v>18</v>
      </c>
      <c r="B127" t="s">
        <v>398</v>
      </c>
      <c r="C127" s="20">
        <v>20439</v>
      </c>
      <c r="D127" s="20"/>
    </row>
    <row r="128" spans="1:4" ht="12.75">
      <c r="A128" t="s">
        <v>18</v>
      </c>
      <c r="B128" t="s">
        <v>399</v>
      </c>
      <c r="C128" s="20">
        <v>14214</v>
      </c>
      <c r="D128" s="20"/>
    </row>
    <row r="129" spans="1:4" ht="12.75">
      <c r="A129" t="s">
        <v>18</v>
      </c>
      <c r="B129" t="s">
        <v>400</v>
      </c>
      <c r="C129" s="20">
        <v>12969</v>
      </c>
      <c r="D129" s="20"/>
    </row>
    <row r="130" spans="1:4" ht="12.75">
      <c r="A130" t="s">
        <v>18</v>
      </c>
      <c r="B130" t="s">
        <v>401</v>
      </c>
      <c r="C130" s="20">
        <v>12720</v>
      </c>
      <c r="D130" s="20"/>
    </row>
    <row r="131" spans="1:4" ht="12.75">
      <c r="A131" t="s">
        <v>18</v>
      </c>
      <c r="B131" t="s">
        <v>402</v>
      </c>
      <c r="C131" s="20">
        <v>4255</v>
      </c>
      <c r="D131" s="20"/>
    </row>
    <row r="132" spans="1:4" ht="12.75">
      <c r="A132" t="s">
        <v>18</v>
      </c>
      <c r="B132" t="s">
        <v>403</v>
      </c>
      <c r="C132" s="20">
        <v>3507</v>
      </c>
      <c r="D132" s="20"/>
    </row>
    <row r="133" spans="1:4" ht="12.75">
      <c r="A133" t="s">
        <v>18</v>
      </c>
      <c r="B133" t="s">
        <v>404</v>
      </c>
      <c r="C133" s="20">
        <v>2263</v>
      </c>
      <c r="D133" s="27">
        <f>SUM(C127:C133)</f>
        <v>70367</v>
      </c>
    </row>
    <row r="134" spans="3:4" ht="12.75">
      <c r="C134" s="20"/>
      <c r="D134" s="20"/>
    </row>
    <row r="135" spans="1:4" ht="12.75">
      <c r="A135" t="s">
        <v>358</v>
      </c>
      <c r="B135" t="s">
        <v>359</v>
      </c>
      <c r="C135" s="20">
        <v>287144</v>
      </c>
      <c r="D135" s="20"/>
    </row>
    <row r="136" spans="1:4" ht="12.75">
      <c r="A136" t="s">
        <v>358</v>
      </c>
      <c r="B136" t="s">
        <v>360</v>
      </c>
      <c r="C136" s="20">
        <v>103039</v>
      </c>
      <c r="D136" s="20"/>
    </row>
    <row r="137" spans="1:4" ht="12.75">
      <c r="A137" t="s">
        <v>358</v>
      </c>
      <c r="B137" t="s">
        <v>361</v>
      </c>
      <c r="C137" s="20">
        <v>79358</v>
      </c>
      <c r="D137" s="27">
        <f>SUM(C135:C137)</f>
        <v>469541</v>
      </c>
    </row>
    <row r="138" spans="3:4" ht="12.75">
      <c r="C138" s="20"/>
      <c r="D138" s="20"/>
    </row>
    <row r="139" spans="1:4" ht="12.75">
      <c r="A139" t="s">
        <v>302</v>
      </c>
      <c r="B139" t="s">
        <v>303</v>
      </c>
      <c r="C139" s="20">
        <v>30306</v>
      </c>
      <c r="D139" s="20"/>
    </row>
    <row r="140" spans="1:4" ht="12.75">
      <c r="A140" t="s">
        <v>302</v>
      </c>
      <c r="B140" t="s">
        <v>311</v>
      </c>
      <c r="C140" s="20">
        <v>12293</v>
      </c>
      <c r="D140" s="20"/>
    </row>
    <row r="141" spans="1:4" ht="12.75">
      <c r="A141" t="s">
        <v>302</v>
      </c>
      <c r="B141" t="s">
        <v>313</v>
      </c>
      <c r="C141" s="20">
        <v>11989</v>
      </c>
      <c r="D141" s="20"/>
    </row>
    <row r="142" spans="1:4" ht="12.75">
      <c r="A142" t="s">
        <v>302</v>
      </c>
      <c r="B142" t="s">
        <v>318</v>
      </c>
      <c r="C142" s="20">
        <v>7452</v>
      </c>
      <c r="D142" s="20"/>
    </row>
    <row r="143" spans="1:4" ht="12.75">
      <c r="A143" t="s">
        <v>302</v>
      </c>
      <c r="B143" t="s">
        <v>315</v>
      </c>
      <c r="C143" s="20">
        <v>6519</v>
      </c>
      <c r="D143" s="20"/>
    </row>
    <row r="144" spans="1:4" ht="12.75">
      <c r="A144" t="s">
        <v>302</v>
      </c>
      <c r="B144" t="s">
        <v>317</v>
      </c>
      <c r="C144" s="20">
        <v>1395</v>
      </c>
      <c r="D144" s="27">
        <f>SUM(C139:C144)</f>
        <v>69954</v>
      </c>
    </row>
    <row r="145" spans="3:4" ht="12.75">
      <c r="C145" s="20"/>
      <c r="D145" s="20"/>
    </row>
    <row r="146" spans="1:4" ht="12.75">
      <c r="A146" t="s">
        <v>561</v>
      </c>
      <c r="B146" t="s">
        <v>565</v>
      </c>
      <c r="C146" s="20">
        <v>29000</v>
      </c>
      <c r="D146" s="27"/>
    </row>
    <row r="147" spans="1:4" ht="12.75">
      <c r="A147" t="s">
        <v>561</v>
      </c>
      <c r="B147" t="s">
        <v>568</v>
      </c>
      <c r="C147" s="20">
        <v>27800</v>
      </c>
      <c r="D147" s="27"/>
    </row>
    <row r="148" spans="1:4" ht="12.75">
      <c r="A148" t="s">
        <v>561</v>
      </c>
      <c r="B148" t="s">
        <v>570</v>
      </c>
      <c r="C148" s="20">
        <v>11200</v>
      </c>
      <c r="D148" s="27"/>
    </row>
    <row r="149" spans="1:4" ht="12.75">
      <c r="A149" t="s">
        <v>561</v>
      </c>
      <c r="B149" t="s">
        <v>108</v>
      </c>
      <c r="C149" s="20">
        <v>2800</v>
      </c>
      <c r="D149" s="27"/>
    </row>
    <row r="150" spans="1:4" ht="12.75">
      <c r="A150" t="s">
        <v>561</v>
      </c>
      <c r="B150" t="s">
        <v>572</v>
      </c>
      <c r="C150" s="20">
        <v>2800</v>
      </c>
      <c r="D150" s="27">
        <f>SUM(C146:C150)</f>
        <v>73600</v>
      </c>
    </row>
    <row r="151" spans="3:4" ht="12.75">
      <c r="C151" s="3"/>
      <c r="D151" s="27"/>
    </row>
    <row r="152" spans="1:4" ht="12.75">
      <c r="A152" t="s">
        <v>25</v>
      </c>
      <c r="B152" t="s">
        <v>188</v>
      </c>
      <c r="C152" s="20">
        <v>144734.95</v>
      </c>
      <c r="D152" s="27"/>
    </row>
    <row r="153" spans="1:4" ht="12.75">
      <c r="A153" t="s">
        <v>25</v>
      </c>
      <c r="B153" t="s">
        <v>193</v>
      </c>
      <c r="C153" s="20">
        <v>5000</v>
      </c>
      <c r="D153" s="27"/>
    </row>
    <row r="154" spans="1:4" ht="12.75">
      <c r="A154" t="s">
        <v>25</v>
      </c>
      <c r="B154" t="s">
        <v>195</v>
      </c>
      <c r="C154" s="20">
        <v>5000</v>
      </c>
      <c r="D154" s="27">
        <f>SUM(C152:C154)</f>
        <v>154734.95</v>
      </c>
    </row>
    <row r="155" spans="3:4" ht="12.75">
      <c r="C155" s="3"/>
      <c r="D155" s="27"/>
    </row>
    <row r="156" spans="1:4" ht="12.75">
      <c r="A156" t="s">
        <v>323</v>
      </c>
      <c r="B156" t="s">
        <v>299</v>
      </c>
      <c r="C156" s="20">
        <v>160080</v>
      </c>
      <c r="D156" s="27"/>
    </row>
    <row r="157" spans="1:4" ht="12.75">
      <c r="A157" t="s">
        <v>323</v>
      </c>
      <c r="B157" t="s">
        <v>231</v>
      </c>
      <c r="C157" s="20">
        <v>37778</v>
      </c>
      <c r="D157" s="27">
        <f>SUM(C156:C157)</f>
        <v>197858</v>
      </c>
    </row>
    <row r="158" spans="3:4" ht="12.75">
      <c r="C158" s="3"/>
      <c r="D158" s="27"/>
    </row>
    <row r="159" spans="1:4" ht="12.75">
      <c r="A159" t="s">
        <v>12</v>
      </c>
      <c r="B159" t="s">
        <v>422</v>
      </c>
      <c r="C159" s="27">
        <v>56480</v>
      </c>
      <c r="D159" s="27"/>
    </row>
    <row r="160" spans="3:4" ht="12.75">
      <c r="C160" s="3"/>
      <c r="D160" s="27"/>
    </row>
    <row r="161" spans="1:4" ht="12.75">
      <c r="A161" t="s">
        <v>260</v>
      </c>
      <c r="B161" t="s">
        <v>264</v>
      </c>
      <c r="C161" s="20">
        <v>46210</v>
      </c>
      <c r="D161" s="27"/>
    </row>
    <row r="162" spans="1:4" ht="12.75">
      <c r="A162" t="s">
        <v>260</v>
      </c>
      <c r="B162" t="s">
        <v>261</v>
      </c>
      <c r="C162" s="20">
        <v>37255</v>
      </c>
      <c r="D162" s="27"/>
    </row>
    <row r="163" spans="1:4" ht="12.75">
      <c r="A163" t="s">
        <v>260</v>
      </c>
      <c r="B163" t="s">
        <v>263</v>
      </c>
      <c r="C163" s="20">
        <v>29332</v>
      </c>
      <c r="D163" s="27"/>
    </row>
    <row r="164" spans="1:4" ht="12.75">
      <c r="A164" t="s">
        <v>260</v>
      </c>
      <c r="B164" t="s">
        <v>262</v>
      </c>
      <c r="C164" s="20">
        <v>22095</v>
      </c>
      <c r="D164" s="27">
        <f>SUM(C161:C164)</f>
        <v>134892</v>
      </c>
    </row>
    <row r="165" spans="3:4" ht="12.75">
      <c r="C165" s="3"/>
      <c r="D165" s="27"/>
    </row>
    <row r="166" spans="1:4" ht="12.75">
      <c r="A166" t="s">
        <v>573</v>
      </c>
      <c r="B166" t="s">
        <v>574</v>
      </c>
      <c r="C166" s="20">
        <v>345502</v>
      </c>
      <c r="D166" s="27"/>
    </row>
    <row r="167" spans="1:4" ht="12.75">
      <c r="A167" t="s">
        <v>575</v>
      </c>
      <c r="B167" t="s">
        <v>576</v>
      </c>
      <c r="C167" s="20">
        <v>182245</v>
      </c>
      <c r="D167" s="27"/>
    </row>
    <row r="168" spans="1:4" ht="12.75">
      <c r="A168" t="s">
        <v>573</v>
      </c>
      <c r="B168" t="s">
        <v>111</v>
      </c>
      <c r="C168" s="20">
        <v>37191</v>
      </c>
      <c r="D168" s="27"/>
    </row>
    <row r="169" spans="1:4" ht="12.75">
      <c r="A169" t="s">
        <v>573</v>
      </c>
      <c r="B169" t="s">
        <v>577</v>
      </c>
      <c r="C169" s="20">
        <v>28652</v>
      </c>
      <c r="D169" s="27"/>
    </row>
    <row r="170" spans="1:4" ht="12.75">
      <c r="A170" t="s">
        <v>573</v>
      </c>
      <c r="B170" t="s">
        <v>587</v>
      </c>
      <c r="C170" s="20">
        <v>24830</v>
      </c>
      <c r="D170" s="27"/>
    </row>
    <row r="171" spans="1:4" ht="12.75">
      <c r="A171" t="s">
        <v>573</v>
      </c>
      <c r="B171" t="s">
        <v>584</v>
      </c>
      <c r="C171" s="20">
        <v>17191</v>
      </c>
      <c r="D171" s="27"/>
    </row>
    <row r="172" spans="1:4" ht="12.75">
      <c r="A172" t="s">
        <v>573</v>
      </c>
      <c r="B172" t="s">
        <v>590</v>
      </c>
      <c r="C172" s="20">
        <v>4750</v>
      </c>
      <c r="D172" s="27"/>
    </row>
    <row r="173" spans="1:4" ht="12.75">
      <c r="A173" t="s">
        <v>575</v>
      </c>
      <c r="B173" t="s">
        <v>591</v>
      </c>
      <c r="C173" s="20">
        <v>4750</v>
      </c>
      <c r="D173" s="27"/>
    </row>
    <row r="174" spans="1:4" ht="12.75">
      <c r="A174" t="s">
        <v>573</v>
      </c>
      <c r="B174" t="s">
        <v>592</v>
      </c>
      <c r="C174" s="20">
        <v>4750</v>
      </c>
      <c r="D174" s="27"/>
    </row>
    <row r="175" spans="1:4" ht="12.75">
      <c r="A175" t="s">
        <v>573</v>
      </c>
      <c r="B175" t="s">
        <v>593</v>
      </c>
      <c r="C175" s="20">
        <v>4750</v>
      </c>
      <c r="D175" s="27">
        <f>SUM(C166:C175)</f>
        <v>654611</v>
      </c>
    </row>
    <row r="176" spans="3:4" ht="12.75">
      <c r="C176" s="3"/>
      <c r="D176" s="27"/>
    </row>
    <row r="177" spans="1:4" ht="12.75">
      <c r="A177" t="s">
        <v>8</v>
      </c>
      <c r="B177" t="s">
        <v>368</v>
      </c>
      <c r="C177" s="20">
        <v>7282</v>
      </c>
      <c r="D177" s="27"/>
    </row>
    <row r="178" spans="1:4" ht="12.75">
      <c r="A178" t="s">
        <v>8</v>
      </c>
      <c r="B178" t="s">
        <v>369</v>
      </c>
      <c r="C178" s="20">
        <v>1942</v>
      </c>
      <c r="D178" s="27">
        <f>SUM(C177:C178)</f>
        <v>9224</v>
      </c>
    </row>
    <row r="179" spans="3:4" ht="12.75">
      <c r="C179" s="20"/>
      <c r="D179" s="27"/>
    </row>
    <row r="180" spans="1:4" ht="12.75">
      <c r="A180" t="s">
        <v>430</v>
      </c>
      <c r="B180" t="s">
        <v>431</v>
      </c>
      <c r="C180" s="27">
        <v>5607</v>
      </c>
      <c r="D180" s="27"/>
    </row>
    <row r="181" spans="3:4" ht="12.75">
      <c r="C181" s="20"/>
      <c r="D181" s="27"/>
    </row>
    <row r="182" spans="1:4" ht="12.75">
      <c r="A182" t="s">
        <v>731</v>
      </c>
      <c r="B182" t="s">
        <v>732</v>
      </c>
      <c r="C182" s="27">
        <v>187500</v>
      </c>
      <c r="D182" s="27"/>
    </row>
    <row r="183" spans="3:4" ht="12.75">
      <c r="C183" s="20"/>
      <c r="D183" s="27"/>
    </row>
    <row r="184" spans="1:4" ht="12.75">
      <c r="A184" t="s">
        <v>19</v>
      </c>
      <c r="B184" t="s">
        <v>117</v>
      </c>
      <c r="C184" s="20">
        <v>180600</v>
      </c>
      <c r="D184" s="20"/>
    </row>
    <row r="185" spans="1:4" ht="12.75">
      <c r="A185" t="s">
        <v>19</v>
      </c>
      <c r="B185" t="s">
        <v>118</v>
      </c>
      <c r="C185" s="20">
        <v>166700</v>
      </c>
      <c r="D185" s="20"/>
    </row>
    <row r="186" spans="1:4" ht="12.75">
      <c r="A186" t="s">
        <v>19</v>
      </c>
      <c r="B186" t="s">
        <v>119</v>
      </c>
      <c r="C186" s="20">
        <v>119500</v>
      </c>
      <c r="D186" s="20"/>
    </row>
    <row r="187" spans="1:4" ht="12.75">
      <c r="A187" t="s">
        <v>19</v>
      </c>
      <c r="B187" t="s">
        <v>120</v>
      </c>
      <c r="C187" s="20">
        <v>114300</v>
      </c>
      <c r="D187" s="20"/>
    </row>
    <row r="188" spans="1:4" ht="12.75">
      <c r="A188" t="s">
        <v>19</v>
      </c>
      <c r="B188" t="s">
        <v>121</v>
      </c>
      <c r="C188" s="20">
        <v>53000</v>
      </c>
      <c r="D188" s="20"/>
    </row>
    <row r="189" spans="1:4" ht="12.75">
      <c r="A189" t="s">
        <v>19</v>
      </c>
      <c r="B189" t="s">
        <v>122</v>
      </c>
      <c r="C189" s="20">
        <v>15800</v>
      </c>
      <c r="D189" s="20"/>
    </row>
    <row r="190" spans="1:4" ht="12.75">
      <c r="A190" t="s">
        <v>19</v>
      </c>
      <c r="B190" t="s">
        <v>123</v>
      </c>
      <c r="C190" s="20">
        <v>13800</v>
      </c>
      <c r="D190" s="20"/>
    </row>
    <row r="191" spans="1:4" ht="12.75">
      <c r="A191" t="s">
        <v>19</v>
      </c>
      <c r="B191" t="s">
        <v>124</v>
      </c>
      <c r="C191" s="20">
        <v>4100</v>
      </c>
      <c r="D191" s="27">
        <f>SUM(C184:C191)</f>
        <v>667800</v>
      </c>
    </row>
    <row r="192" spans="3:4" ht="12.75">
      <c r="C192" s="20"/>
      <c r="D192" s="27"/>
    </row>
    <row r="193" spans="1:4" ht="12.75">
      <c r="A193" t="s">
        <v>712</v>
      </c>
      <c r="B193" t="s">
        <v>713</v>
      </c>
      <c r="C193" s="20">
        <v>171737.3</v>
      </c>
      <c r="D193" s="27"/>
    </row>
    <row r="194" spans="1:4" ht="12.75">
      <c r="A194" t="s">
        <v>712</v>
      </c>
      <c r="B194" t="s">
        <v>715</v>
      </c>
      <c r="C194" s="20">
        <v>33916</v>
      </c>
      <c r="D194" s="27"/>
    </row>
    <row r="195" spans="1:4" ht="12.75">
      <c r="A195" t="s">
        <v>712</v>
      </c>
      <c r="B195" t="s">
        <v>714</v>
      </c>
      <c r="C195" s="20">
        <v>32563.1</v>
      </c>
      <c r="D195" s="27"/>
    </row>
    <row r="196" spans="1:4" ht="12.75">
      <c r="A196" t="s">
        <v>712</v>
      </c>
      <c r="B196" t="s">
        <v>716</v>
      </c>
      <c r="C196" s="20">
        <v>8213.3</v>
      </c>
      <c r="D196" s="27"/>
    </row>
    <row r="197" spans="1:4" ht="12.75">
      <c r="A197" t="s">
        <v>712</v>
      </c>
      <c r="B197" t="s">
        <v>717</v>
      </c>
      <c r="C197" s="20">
        <v>462.5</v>
      </c>
      <c r="D197" s="27">
        <f>SUM(C193:C197)</f>
        <v>246892.19999999998</v>
      </c>
    </row>
    <row r="198" spans="3:4" ht="12.75">
      <c r="C198" s="20"/>
      <c r="D198" s="27"/>
    </row>
    <row r="199" spans="1:5" ht="12.75">
      <c r="A199" t="s">
        <v>176</v>
      </c>
      <c r="B199" t="s">
        <v>184</v>
      </c>
      <c r="C199" s="20">
        <v>6303</v>
      </c>
      <c r="D199" s="3"/>
      <c r="E199" s="3"/>
    </row>
    <row r="200" spans="1:4" ht="12.75">
      <c r="A200" t="s">
        <v>176</v>
      </c>
      <c r="B200" t="s">
        <v>180</v>
      </c>
      <c r="C200" s="20">
        <v>2525</v>
      </c>
      <c r="D200" s="27">
        <f>SUM(C199:C200)</f>
        <v>8828</v>
      </c>
    </row>
    <row r="201" spans="3:5" ht="12.75">
      <c r="C201" s="3"/>
      <c r="D201" s="3"/>
      <c r="E201" s="3"/>
    </row>
    <row r="202" spans="1:5" ht="12.75">
      <c r="A202" t="s">
        <v>211</v>
      </c>
      <c r="B202" t="s">
        <v>213</v>
      </c>
      <c r="C202" s="20">
        <v>187700</v>
      </c>
      <c r="D202" s="3"/>
      <c r="E202" s="3"/>
    </row>
    <row r="203" spans="1:5" ht="12.75">
      <c r="A203" t="s">
        <v>211</v>
      </c>
      <c r="B203" t="s">
        <v>215</v>
      </c>
      <c r="C203" s="20">
        <v>81100</v>
      </c>
      <c r="D203" s="3"/>
      <c r="E203" s="3"/>
    </row>
    <row r="204" spans="1:5" ht="12.75">
      <c r="A204" t="s">
        <v>211</v>
      </c>
      <c r="B204" t="s">
        <v>214</v>
      </c>
      <c r="C204" s="20">
        <v>68000</v>
      </c>
      <c r="D204" s="3"/>
      <c r="E204" s="3"/>
    </row>
    <row r="205" spans="1:5" ht="12.75">
      <c r="A205" t="s">
        <v>211</v>
      </c>
      <c r="B205" t="s">
        <v>216</v>
      </c>
      <c r="C205" s="20">
        <v>56700</v>
      </c>
      <c r="D205" s="27">
        <f>SUM(C202:C205)</f>
        <v>393500</v>
      </c>
      <c r="E205" s="3"/>
    </row>
    <row r="206" spans="3:4" ht="12.75">
      <c r="C206" s="3"/>
      <c r="D206" s="3"/>
    </row>
    <row r="207" spans="1:4" ht="12.75">
      <c r="A207" t="s">
        <v>219</v>
      </c>
      <c r="B207" t="s">
        <v>222</v>
      </c>
      <c r="C207" s="20">
        <v>147146</v>
      </c>
      <c r="D207" s="3"/>
    </row>
    <row r="208" spans="1:5" ht="12.75">
      <c r="A208" t="s">
        <v>219</v>
      </c>
      <c r="B208" t="s">
        <v>220</v>
      </c>
      <c r="C208" s="20">
        <v>65244</v>
      </c>
      <c r="D208" s="3"/>
      <c r="E208" s="3"/>
    </row>
    <row r="209" spans="1:5" ht="12.75">
      <c r="A209" t="s">
        <v>219</v>
      </c>
      <c r="B209" t="s">
        <v>221</v>
      </c>
      <c r="C209" s="20">
        <v>57432</v>
      </c>
      <c r="D209" s="3"/>
      <c r="E209" s="3"/>
    </row>
    <row r="210" spans="1:5" ht="12.75">
      <c r="A210" t="s">
        <v>219</v>
      </c>
      <c r="B210" t="s">
        <v>223</v>
      </c>
      <c r="C210" s="20">
        <v>24428</v>
      </c>
      <c r="D210" s="3"/>
      <c r="E210" s="3"/>
    </row>
    <row r="211" spans="1:5" ht="12.75">
      <c r="A211" t="s">
        <v>219</v>
      </c>
      <c r="B211" t="s">
        <v>224</v>
      </c>
      <c r="C211" s="20">
        <v>5437</v>
      </c>
      <c r="D211" s="27">
        <f>SUM(C207:C211)</f>
        <v>299687</v>
      </c>
      <c r="E211" s="3"/>
    </row>
    <row r="213" spans="1:5" ht="12.75">
      <c r="A213" t="s">
        <v>345</v>
      </c>
      <c r="B213" t="s">
        <v>346</v>
      </c>
      <c r="C213" s="20">
        <v>186720</v>
      </c>
      <c r="E213" s="3"/>
    </row>
    <row r="214" spans="1:4" ht="12.75">
      <c r="A214" t="s">
        <v>345</v>
      </c>
      <c r="B214" t="s">
        <v>352</v>
      </c>
      <c r="C214" s="20">
        <v>98130</v>
      </c>
      <c r="D214" s="3"/>
    </row>
    <row r="215" spans="1:5" ht="12.75">
      <c r="A215" t="s">
        <v>345</v>
      </c>
      <c r="B215" t="s">
        <v>108</v>
      </c>
      <c r="C215" s="20">
        <v>5509</v>
      </c>
      <c r="D215" s="27">
        <f>SUM(C213:C215)</f>
        <v>290359</v>
      </c>
      <c r="E215" s="3"/>
    </row>
    <row r="216" spans="3:5" ht="12.75">
      <c r="C216" s="19"/>
      <c r="D216" s="3"/>
      <c r="E216" s="3"/>
    </row>
    <row r="217" spans="1:5" ht="12.75">
      <c r="A217" s="10" t="s">
        <v>720</v>
      </c>
      <c r="B217" s="10"/>
      <c r="C217" s="27">
        <f>SUM(C5:C216)</f>
        <v>8639701.42</v>
      </c>
      <c r="D217" s="27">
        <f>SUM(C5+D10+D14+D31+D34+D47+D51+D55+D64+D82+D91+D96+D99+D102+D108+D116+D119+C121+D125+D133+D137+D144+D150+D154+D157+C159+D164+D175+D178+C180+C182+D191+D197+D200+D205+D211+D215)</f>
        <v>8639701.420000002</v>
      </c>
      <c r="E217" s="3"/>
    </row>
    <row r="218" ht="12.75">
      <c r="E218" s="3"/>
    </row>
    <row r="219" ht="12.75">
      <c r="E219" s="3"/>
    </row>
    <row r="220" ht="12.75">
      <c r="E220" s="3"/>
    </row>
    <row r="221" spans="3:5" ht="12.75">
      <c r="C221" s="3"/>
      <c r="D221" s="3"/>
      <c r="E221" s="3"/>
    </row>
    <row r="222" ht="12.75">
      <c r="E222" s="3"/>
    </row>
    <row r="223" spans="3:5" ht="12.75">
      <c r="C223" s="3"/>
      <c r="D223" s="3"/>
      <c r="E223" s="3"/>
    </row>
    <row r="224" spans="3:5" ht="12.75">
      <c r="C224" s="3"/>
      <c r="D224" s="3"/>
      <c r="E224" s="3"/>
    </row>
    <row r="225" spans="3:5" ht="12.75">
      <c r="C225" s="3"/>
      <c r="D225" s="3"/>
      <c r="E225" s="3"/>
    </row>
    <row r="226" ht="12.75">
      <c r="E226" s="3"/>
    </row>
    <row r="227" spans="3:5" ht="12.75">
      <c r="C227" s="3"/>
      <c r="D227" s="3"/>
      <c r="E227" s="3"/>
    </row>
    <row r="228" spans="3:5" ht="12.75">
      <c r="C228" s="3"/>
      <c r="D228" s="3"/>
      <c r="E228" s="3"/>
    </row>
    <row r="229" ht="12.75">
      <c r="E229" s="3"/>
    </row>
    <row r="230" spans="3:5" ht="12.75">
      <c r="C230" s="3"/>
      <c r="D230" s="3"/>
      <c r="E230" s="3"/>
    </row>
    <row r="231" spans="3:5" ht="12.75">
      <c r="C231" s="3"/>
      <c r="D231" s="3"/>
      <c r="E231" s="3"/>
    </row>
    <row r="232" spans="3:5" ht="12.75">
      <c r="C232" s="3"/>
      <c r="D232" s="3"/>
      <c r="E232" s="3"/>
    </row>
    <row r="233" spans="3:5" ht="12.75">
      <c r="C233" s="3"/>
      <c r="D233" s="3"/>
      <c r="E233" s="3"/>
    </row>
    <row r="234" spans="3:5" ht="12.75">
      <c r="C234" s="3"/>
      <c r="D234" s="3"/>
      <c r="E234" s="3"/>
    </row>
    <row r="235" spans="3:4" ht="12.75">
      <c r="C235" s="3"/>
      <c r="D235" s="3"/>
    </row>
    <row r="236" spans="3:4" ht="12.75">
      <c r="C236" s="3"/>
      <c r="D236" s="3"/>
    </row>
    <row r="237" spans="3:4" ht="12.75">
      <c r="C237" s="3"/>
      <c r="D237" s="3"/>
    </row>
    <row r="238" spans="3:5" ht="12.75">
      <c r="C238" s="3"/>
      <c r="D238" s="3"/>
      <c r="E238" s="3"/>
    </row>
    <row r="239" spans="3:5" ht="12.75">
      <c r="C239" s="3"/>
      <c r="D239" s="3"/>
      <c r="E239" s="3"/>
    </row>
    <row r="240" spans="3:4" ht="12.75">
      <c r="C240" s="3"/>
      <c r="D240" s="3"/>
    </row>
    <row r="241" spans="3:5" ht="12.75">
      <c r="C241" s="3"/>
      <c r="D241" s="3"/>
      <c r="E241" s="3"/>
    </row>
    <row r="242" spans="3:5" ht="12.75">
      <c r="C242" s="3"/>
      <c r="D242" s="3"/>
      <c r="E242" s="3"/>
    </row>
    <row r="243" spans="3:5" ht="12.75">
      <c r="C243" s="3"/>
      <c r="D243" s="3"/>
      <c r="E243" s="3"/>
    </row>
    <row r="244" spans="3:5" ht="12.75">
      <c r="C244" s="3"/>
      <c r="D244" s="3"/>
      <c r="E244" s="3"/>
    </row>
    <row r="245" spans="3:5" ht="12.75">
      <c r="C245" s="3"/>
      <c r="D245" s="3"/>
      <c r="E245" s="3"/>
    </row>
    <row r="246" ht="12.75">
      <c r="E246" s="3"/>
    </row>
    <row r="247" spans="3:5" ht="12.75">
      <c r="C247" s="3"/>
      <c r="D247" s="3"/>
      <c r="E247" s="3"/>
    </row>
    <row r="248" ht="12.75">
      <c r="E248" s="3"/>
    </row>
    <row r="249" spans="3:5" ht="12.75">
      <c r="C249" s="3"/>
      <c r="D249" s="3"/>
      <c r="E249" s="3"/>
    </row>
    <row r="250" spans="3:5" ht="12.75">
      <c r="C250" s="3"/>
      <c r="D250" s="3"/>
      <c r="E250" s="3"/>
    </row>
    <row r="251" spans="3:5" ht="12.75">
      <c r="C251" s="3"/>
      <c r="D251" s="3"/>
      <c r="E251" s="3"/>
    </row>
    <row r="252" spans="3:5" ht="12.75">
      <c r="C252" s="3"/>
      <c r="D252" s="3"/>
      <c r="E252" s="3"/>
    </row>
    <row r="253" spans="3:5" ht="12.75">
      <c r="C253" s="3"/>
      <c r="D253" s="3"/>
      <c r="E253" s="3"/>
    </row>
    <row r="254" spans="3:4" ht="12.75">
      <c r="C254" s="3"/>
      <c r="D254" s="3"/>
    </row>
    <row r="255" spans="3:4" ht="12.75">
      <c r="C255" s="3"/>
      <c r="D255" s="3"/>
    </row>
    <row r="256" spans="3:5" ht="12.75">
      <c r="C256" s="3"/>
      <c r="D256" s="3"/>
      <c r="E256" s="3"/>
    </row>
    <row r="257" spans="3:5" ht="12.75">
      <c r="C257" s="3"/>
      <c r="D257" s="3"/>
      <c r="E257" s="3"/>
    </row>
    <row r="258" spans="3:5" ht="12.75">
      <c r="C258" s="3"/>
      <c r="D258" s="3"/>
      <c r="E258" s="3"/>
    </row>
    <row r="259" spans="3:4" ht="12.75">
      <c r="C259" s="3"/>
      <c r="D259" s="3"/>
    </row>
    <row r="260" spans="3:5" ht="12.75">
      <c r="C260" s="3"/>
      <c r="D260" s="3"/>
      <c r="E260" s="3"/>
    </row>
    <row r="261" spans="3:4" ht="12.75">
      <c r="C261" s="3"/>
      <c r="D261" s="3"/>
    </row>
    <row r="262" spans="3:4" ht="12.75">
      <c r="C262" s="3"/>
      <c r="D262" s="3"/>
    </row>
    <row r="263" spans="3:4" ht="12.75">
      <c r="C263" s="3"/>
      <c r="D263" s="3"/>
    </row>
    <row r="264" spans="3:5" ht="12.75">
      <c r="C264" s="3"/>
      <c r="D264" s="3"/>
      <c r="E264" s="3"/>
    </row>
    <row r="265" spans="3:4" ht="12.75">
      <c r="C265" s="3"/>
      <c r="D265" s="3"/>
    </row>
    <row r="266" spans="3:4" ht="12.75">
      <c r="C266" s="3"/>
      <c r="D266" s="3"/>
    </row>
    <row r="267" spans="3:4" ht="12.75">
      <c r="C267" s="3"/>
      <c r="D267" s="3"/>
    </row>
    <row r="268" spans="3:4" ht="12.75">
      <c r="C268" s="3"/>
      <c r="D268" s="3"/>
    </row>
    <row r="269" spans="3:4" ht="12.75">
      <c r="C269" s="3"/>
      <c r="D269" s="3"/>
    </row>
    <row r="270" spans="3:5" ht="12.75">
      <c r="C270" s="3"/>
      <c r="D270" s="3"/>
      <c r="E270" s="3"/>
    </row>
    <row r="271" spans="3:5" ht="12.75">
      <c r="C271" s="3"/>
      <c r="D271" s="3"/>
      <c r="E271" s="3"/>
    </row>
    <row r="272" spans="3:5" ht="12.75">
      <c r="C272" s="3"/>
      <c r="D272" s="3"/>
      <c r="E272" s="3"/>
    </row>
    <row r="273" spans="3:5" ht="12.75">
      <c r="C273" s="3"/>
      <c r="D273" s="3"/>
      <c r="E273" s="3"/>
    </row>
    <row r="274" spans="3:4" ht="12.75">
      <c r="C274" s="3"/>
      <c r="D274" s="3"/>
    </row>
    <row r="275" spans="3:4" ht="12.75">
      <c r="C275" s="3"/>
      <c r="D275" s="3"/>
    </row>
    <row r="276" spans="3:4" ht="12.75">
      <c r="C276" s="3"/>
      <c r="D276" s="3"/>
    </row>
    <row r="277" spans="3:5" ht="12.75">
      <c r="C277" s="3"/>
      <c r="D277" s="3"/>
      <c r="E277" s="3"/>
    </row>
    <row r="278" spans="3:5" ht="12.75">
      <c r="C278" s="3"/>
      <c r="D278" s="3"/>
      <c r="E278" s="3"/>
    </row>
    <row r="279" spans="3:5" ht="12.75">
      <c r="C279" s="3"/>
      <c r="D279" s="3"/>
      <c r="E279" s="3"/>
    </row>
    <row r="280" spans="3:5" ht="12.75">
      <c r="C280" s="3"/>
      <c r="D280" s="3"/>
      <c r="E280" s="3"/>
    </row>
    <row r="281" spans="3:5" ht="12.75">
      <c r="C281" s="3"/>
      <c r="D281" s="3"/>
      <c r="E281" s="3"/>
    </row>
    <row r="282" spans="3:5" ht="12.75">
      <c r="C282" s="3"/>
      <c r="D282" s="3"/>
      <c r="E282" s="3"/>
    </row>
    <row r="283" spans="3:5" ht="12.75">
      <c r="C283" s="3"/>
      <c r="D283" s="3"/>
      <c r="E283" s="3"/>
    </row>
    <row r="284" spans="3:4" ht="12.75">
      <c r="C284" s="3"/>
      <c r="D284" s="3"/>
    </row>
    <row r="285" spans="3:5" ht="12.75">
      <c r="C285" s="3"/>
      <c r="D285" s="3"/>
      <c r="E285" s="3"/>
    </row>
    <row r="286" spans="3:5" ht="12.75">
      <c r="C286" s="3"/>
      <c r="D286" s="3"/>
      <c r="E286" s="3"/>
    </row>
    <row r="287" spans="3:5" ht="12.75">
      <c r="C287" s="3"/>
      <c r="D287" s="3"/>
      <c r="E287" s="3"/>
    </row>
    <row r="289" ht="12.75">
      <c r="E289" s="3"/>
    </row>
    <row r="290" spans="3:5" ht="12.75">
      <c r="C290" s="3"/>
      <c r="D290" s="3"/>
      <c r="E290" s="3"/>
    </row>
    <row r="291" spans="3:4" ht="12.75">
      <c r="C291" s="3"/>
      <c r="D291" s="3"/>
    </row>
    <row r="292" spans="3:5" ht="12.75">
      <c r="C292" s="3"/>
      <c r="D292" s="3"/>
      <c r="E292" s="3"/>
    </row>
    <row r="293" spans="3:5" ht="12.75">
      <c r="C293" s="3"/>
      <c r="D293" s="3"/>
      <c r="E293" s="3"/>
    </row>
    <row r="294" ht="12.75">
      <c r="E294" s="3"/>
    </row>
    <row r="295" spans="3:5" ht="12.75">
      <c r="C295" s="3"/>
      <c r="D295" s="3"/>
      <c r="E295" s="3"/>
    </row>
    <row r="296" spans="3:5" ht="12.75">
      <c r="C296" s="3"/>
      <c r="D296" s="3"/>
      <c r="E296" s="3"/>
    </row>
    <row r="297" spans="3:5" ht="12.75">
      <c r="C297" s="3"/>
      <c r="D297" s="3"/>
      <c r="E297" s="3"/>
    </row>
    <row r="298" spans="3:5" ht="12.75">
      <c r="C298" s="3"/>
      <c r="D298" s="3"/>
      <c r="E298" s="3"/>
    </row>
    <row r="299" spans="3:4" ht="12.75">
      <c r="C299" s="3"/>
      <c r="D299" s="3"/>
    </row>
    <row r="300" spans="3:4" ht="12.75">
      <c r="C300" s="3"/>
      <c r="D300" s="3"/>
    </row>
    <row r="301" spans="3:5" ht="12.75">
      <c r="C301" s="3"/>
      <c r="D301" s="3"/>
      <c r="E301" s="3"/>
    </row>
    <row r="302" spans="3:5" ht="12.75">
      <c r="C302" s="3"/>
      <c r="D302" s="3"/>
      <c r="E302" s="3"/>
    </row>
    <row r="303" spans="3:5" ht="12.75">
      <c r="C303" s="3"/>
      <c r="D303" s="3"/>
      <c r="E303" s="3"/>
    </row>
    <row r="304" spans="3:5" ht="12.75">
      <c r="C304" s="3"/>
      <c r="D304" s="3"/>
      <c r="E304" s="3"/>
    </row>
    <row r="305" spans="3:4" ht="12.75">
      <c r="C305" s="3"/>
      <c r="D305" s="3"/>
    </row>
    <row r="306" spans="3:5" ht="12.75">
      <c r="C306" s="3"/>
      <c r="D306" s="3"/>
      <c r="E306" s="3"/>
    </row>
    <row r="307" spans="3:5" ht="12.75">
      <c r="C307" s="3"/>
      <c r="D307" s="3"/>
      <c r="E307" s="3"/>
    </row>
    <row r="308" spans="3:5" ht="12.75">
      <c r="C308" s="3"/>
      <c r="D308" s="3"/>
      <c r="E308" s="3"/>
    </row>
    <row r="309" ht="12.75">
      <c r="E309" s="3"/>
    </row>
    <row r="310" spans="3:4" ht="12.75">
      <c r="C310" s="3"/>
      <c r="D310" s="3"/>
    </row>
    <row r="311" spans="3:5" ht="12.75">
      <c r="C311" s="3"/>
      <c r="D311" s="3"/>
      <c r="E311" s="3"/>
    </row>
    <row r="312" spans="3:4" ht="12.75">
      <c r="C312" s="3"/>
      <c r="D312" s="3"/>
    </row>
    <row r="313" spans="3:4" ht="12.75">
      <c r="C313" s="3"/>
      <c r="D313" s="3"/>
    </row>
    <row r="314" spans="3:4" ht="12.75">
      <c r="C314" s="3"/>
      <c r="D314" s="3"/>
    </row>
    <row r="315" spans="3:5" ht="12.75">
      <c r="C315" s="3"/>
      <c r="D315" s="3"/>
      <c r="E315" s="3"/>
    </row>
    <row r="316" spans="3:5" ht="12.75">
      <c r="C316" s="3"/>
      <c r="D316" s="3"/>
      <c r="E316" s="3"/>
    </row>
    <row r="317" ht="12.75">
      <c r="E317" s="3"/>
    </row>
    <row r="318" ht="12.75">
      <c r="E318" s="3"/>
    </row>
    <row r="319" spans="3:5" ht="12.75">
      <c r="C319" s="3"/>
      <c r="D319" s="3"/>
      <c r="E319" s="3"/>
    </row>
    <row r="320" spans="3:5" ht="12.75">
      <c r="C320" s="3"/>
      <c r="D320" s="3"/>
      <c r="E320" s="3"/>
    </row>
    <row r="321" spans="3:5" ht="12.75">
      <c r="C321" s="3"/>
      <c r="D321" s="3"/>
      <c r="E321" s="3"/>
    </row>
    <row r="322" spans="3:5" ht="12.75">
      <c r="C322" s="3"/>
      <c r="D322" s="3"/>
      <c r="E322" s="3"/>
    </row>
    <row r="323" ht="12.75">
      <c r="E323" s="3"/>
    </row>
    <row r="324" spans="3:5" ht="12.75">
      <c r="C324" s="3"/>
      <c r="D324" s="3"/>
      <c r="E324" s="3"/>
    </row>
    <row r="325" spans="3:4" ht="12.75">
      <c r="C325" s="3"/>
      <c r="D325" s="3"/>
    </row>
    <row r="326" spans="3:5" ht="12.75">
      <c r="C326" s="3"/>
      <c r="D326" s="3"/>
      <c r="E326" s="3"/>
    </row>
    <row r="327" spans="3:4" ht="12.75">
      <c r="C327" s="3"/>
      <c r="D327" s="3"/>
    </row>
    <row r="328" spans="3:4" ht="12.75">
      <c r="C328" s="3"/>
      <c r="D328" s="3"/>
    </row>
    <row r="329" spans="3:5" ht="12.75">
      <c r="C329" s="3"/>
      <c r="D329" s="3"/>
      <c r="E329" s="3"/>
    </row>
    <row r="330" spans="3:4" ht="12.75">
      <c r="C330" s="3"/>
      <c r="D330" s="3"/>
    </row>
    <row r="331" spans="3:5" ht="12.75">
      <c r="C331" s="3"/>
      <c r="D331" s="3"/>
      <c r="E331" s="3"/>
    </row>
    <row r="332" spans="3:5" ht="12.75">
      <c r="C332" s="3"/>
      <c r="D332" s="3"/>
      <c r="E332" s="3"/>
    </row>
    <row r="333" spans="3:5" ht="12.75">
      <c r="C333" s="3"/>
      <c r="D333" s="3"/>
      <c r="E333" s="3"/>
    </row>
    <row r="334" ht="12.75">
      <c r="E334" s="3"/>
    </row>
    <row r="335" spans="3:4" ht="12.75">
      <c r="C335" s="3"/>
      <c r="D335" s="3"/>
    </row>
    <row r="336" spans="3:4" ht="12.75">
      <c r="C336" s="3"/>
      <c r="D336" s="3"/>
    </row>
    <row r="337" spans="3:5" ht="12.75">
      <c r="C337" s="3"/>
      <c r="D337" s="3"/>
      <c r="E337" s="3"/>
    </row>
    <row r="338" spans="3:5" ht="12.75">
      <c r="C338" s="3"/>
      <c r="D338" s="3"/>
      <c r="E338" s="3"/>
    </row>
    <row r="339" ht="12.75">
      <c r="E339" s="3"/>
    </row>
    <row r="340" ht="12.75">
      <c r="E340" s="3"/>
    </row>
    <row r="341" spans="2:5" ht="12.75">
      <c r="B341" s="6"/>
      <c r="E341" s="3"/>
    </row>
    <row r="342" ht="12.75">
      <c r="E342" s="3"/>
    </row>
    <row r="343" ht="12.75">
      <c r="E343" s="3"/>
    </row>
    <row r="344" spans="3:5" ht="12.75">
      <c r="C344" s="3"/>
      <c r="D344" s="3"/>
      <c r="E344" s="3"/>
    </row>
    <row r="345" ht="12.75">
      <c r="E345" s="3"/>
    </row>
    <row r="346" ht="12.75">
      <c r="E346" s="3"/>
    </row>
    <row r="347" spans="3:5" ht="12.75">
      <c r="C347" s="3"/>
      <c r="D347" s="3"/>
      <c r="E347" s="3"/>
    </row>
    <row r="348" spans="3:5" ht="12.75">
      <c r="C348" s="3"/>
      <c r="D348" s="3"/>
      <c r="E348" s="3"/>
    </row>
    <row r="349" ht="12.75">
      <c r="E349" s="3"/>
    </row>
    <row r="350" ht="12.75">
      <c r="E350" s="3"/>
    </row>
    <row r="351" ht="12.75">
      <c r="E351" s="3"/>
    </row>
    <row r="352" ht="12.75">
      <c r="E352" s="3"/>
    </row>
    <row r="353" spans="3:4" ht="12.75">
      <c r="C353" s="3"/>
      <c r="D353" s="3"/>
    </row>
    <row r="354" spans="3:4" ht="12.75">
      <c r="C354" s="3"/>
      <c r="D354" s="3"/>
    </row>
    <row r="355" spans="3:4" ht="12.75">
      <c r="C355" s="3"/>
      <c r="D355" s="3"/>
    </row>
    <row r="356" ht="12.75">
      <c r="E356" s="3"/>
    </row>
    <row r="357" ht="12.75">
      <c r="E357" s="3"/>
    </row>
    <row r="358" ht="12.75">
      <c r="E358" s="3"/>
    </row>
    <row r="359" ht="12.75">
      <c r="E359" s="3"/>
    </row>
    <row r="360" ht="12.75">
      <c r="E360" s="3"/>
    </row>
    <row r="361" ht="12.75">
      <c r="E361" s="3"/>
    </row>
    <row r="362" ht="12.75">
      <c r="E362" s="3"/>
    </row>
    <row r="363" ht="12.75">
      <c r="E363" s="3"/>
    </row>
    <row r="364" ht="12.75">
      <c r="E364" s="3"/>
    </row>
    <row r="365" ht="12.75">
      <c r="E365" s="3"/>
    </row>
    <row r="366" ht="12.75">
      <c r="E366" s="3"/>
    </row>
    <row r="367" ht="12.75">
      <c r="E367" s="3"/>
    </row>
    <row r="368" ht="12.75">
      <c r="E368" s="3"/>
    </row>
    <row r="369" ht="12.75">
      <c r="E369" s="3"/>
    </row>
    <row r="370" ht="12.75">
      <c r="E370" s="3"/>
    </row>
    <row r="372" spans="3:4" ht="12.75">
      <c r="C372" s="3"/>
      <c r="D372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5"/>
  <sheetViews>
    <sheetView workbookViewId="0" topLeftCell="A50">
      <selection activeCell="C77" sqref="C77"/>
    </sheetView>
  </sheetViews>
  <sheetFormatPr defaultColWidth="9.140625" defaultRowHeight="12.75"/>
  <cols>
    <col min="1" max="1" width="16.140625" style="0" customWidth="1"/>
    <col min="2" max="2" width="36.7109375" style="0" customWidth="1"/>
    <col min="3" max="3" width="16.57421875" style="4" customWidth="1"/>
    <col min="4" max="4" width="13.7109375" style="4" customWidth="1"/>
    <col min="5" max="5" width="22.57421875" style="0" customWidth="1"/>
  </cols>
  <sheetData>
    <row r="1" ht="18">
      <c r="B1" s="11" t="s">
        <v>40</v>
      </c>
    </row>
    <row r="3" spans="1:4" ht="25.5">
      <c r="A3" s="1" t="s">
        <v>10</v>
      </c>
      <c r="B3" s="1" t="s">
        <v>9</v>
      </c>
      <c r="C3" s="26" t="s">
        <v>126</v>
      </c>
      <c r="D3" s="2"/>
    </row>
    <row r="4" spans="1:4" ht="12.75">
      <c r="A4" s="1"/>
      <c r="B4" s="1"/>
      <c r="C4" s="26"/>
      <c r="D4" s="2"/>
    </row>
    <row r="5" spans="1:4" ht="12.75">
      <c r="A5" s="22" t="s">
        <v>150</v>
      </c>
      <c r="B5" s="22" t="s">
        <v>155</v>
      </c>
      <c r="C5" s="29">
        <v>56000</v>
      </c>
      <c r="D5" s="30"/>
    </row>
    <row r="6" spans="1:4" ht="12.75">
      <c r="A6" s="1"/>
      <c r="B6" s="1"/>
      <c r="C6" s="26"/>
      <c r="D6" s="2"/>
    </row>
    <row r="7" spans="1:4" ht="12.75">
      <c r="A7" t="s">
        <v>21</v>
      </c>
      <c r="B7" t="s">
        <v>62</v>
      </c>
      <c r="C7" s="20">
        <v>98411.69</v>
      </c>
      <c r="D7" s="2"/>
    </row>
    <row r="8" spans="1:4" ht="12.75">
      <c r="A8" t="s">
        <v>21</v>
      </c>
      <c r="B8" t="s">
        <v>67</v>
      </c>
      <c r="C8" s="36">
        <v>33897.36</v>
      </c>
      <c r="D8" s="2"/>
    </row>
    <row r="9" spans="1:4" ht="12.75">
      <c r="A9" t="s">
        <v>21</v>
      </c>
      <c r="B9" t="s">
        <v>82</v>
      </c>
      <c r="C9" s="20">
        <v>12246.79</v>
      </c>
      <c r="D9" s="2"/>
    </row>
    <row r="10" spans="1:4" ht="12.75">
      <c r="A10" t="s">
        <v>21</v>
      </c>
      <c r="B10" t="s">
        <v>99</v>
      </c>
      <c r="C10" s="20">
        <v>11481.36</v>
      </c>
      <c r="D10" s="2"/>
    </row>
    <row r="11" spans="1:4" ht="12.75">
      <c r="A11" t="s">
        <v>21</v>
      </c>
      <c r="B11" t="s">
        <v>73</v>
      </c>
      <c r="C11" s="20">
        <v>10934.63</v>
      </c>
      <c r="D11" s="2"/>
    </row>
    <row r="12" spans="1:4" ht="12.75">
      <c r="A12" t="s">
        <v>21</v>
      </c>
      <c r="B12" t="s">
        <v>76</v>
      </c>
      <c r="C12" s="36">
        <v>10497.25</v>
      </c>
      <c r="D12" s="2"/>
    </row>
    <row r="13" spans="1:4" ht="12.75">
      <c r="A13" t="s">
        <v>21</v>
      </c>
      <c r="B13" s="23" t="s">
        <v>55</v>
      </c>
      <c r="C13" s="20">
        <v>10169.21</v>
      </c>
      <c r="D13" s="2"/>
    </row>
    <row r="14" spans="1:4" ht="12.75">
      <c r="A14" t="s">
        <v>21</v>
      </c>
      <c r="B14" t="s">
        <v>77</v>
      </c>
      <c r="C14" s="20">
        <v>9294.44</v>
      </c>
      <c r="D14" s="2"/>
    </row>
    <row r="15" spans="1:4" ht="12.75">
      <c r="A15" t="s">
        <v>21</v>
      </c>
      <c r="B15" t="s">
        <v>50</v>
      </c>
      <c r="C15" s="20">
        <v>7654.24</v>
      </c>
      <c r="D15" s="30"/>
    </row>
    <row r="16" spans="1:4" ht="12.75">
      <c r="A16" s="1"/>
      <c r="B16" s="1"/>
      <c r="C16" s="37"/>
      <c r="D16" s="2"/>
    </row>
    <row r="17" spans="1:4" ht="12.75">
      <c r="A17" s="22" t="s">
        <v>230</v>
      </c>
      <c r="B17" s="22" t="s">
        <v>238</v>
      </c>
      <c r="C17" s="29">
        <v>52600</v>
      </c>
      <c r="D17" s="2"/>
    </row>
    <row r="18" spans="1:4" ht="12.75">
      <c r="A18" s="22" t="s">
        <v>230</v>
      </c>
      <c r="B18" s="22" t="s">
        <v>247</v>
      </c>
      <c r="C18" s="33">
        <v>4000</v>
      </c>
      <c r="D18" s="2"/>
    </row>
    <row r="19" spans="1:4" ht="12.75">
      <c r="A19" s="22" t="s">
        <v>230</v>
      </c>
      <c r="B19" s="22" t="s">
        <v>259</v>
      </c>
      <c r="C19" s="33">
        <v>4000</v>
      </c>
      <c r="D19" s="2"/>
    </row>
    <row r="20" spans="1:4" ht="12.75">
      <c r="A20" s="1"/>
      <c r="B20" s="1"/>
      <c r="C20" s="26"/>
      <c r="D20" s="2"/>
    </row>
    <row r="21" spans="1:4" ht="12.75">
      <c r="A21" s="22" t="s">
        <v>26</v>
      </c>
      <c r="B21" s="22" t="s">
        <v>466</v>
      </c>
      <c r="C21" s="29">
        <v>31447</v>
      </c>
      <c r="D21" s="2"/>
    </row>
    <row r="22" spans="1:4" ht="12.75">
      <c r="A22" s="22" t="s">
        <v>26</v>
      </c>
      <c r="B22" s="22" t="s">
        <v>467</v>
      </c>
      <c r="C22" s="29">
        <v>31308</v>
      </c>
      <c r="D22" s="2"/>
    </row>
    <row r="23" spans="1:4" ht="12.75">
      <c r="A23" s="22" t="s">
        <v>26</v>
      </c>
      <c r="B23" s="22" t="s">
        <v>471</v>
      </c>
      <c r="C23" s="29">
        <v>25074</v>
      </c>
      <c r="D23" s="2"/>
    </row>
    <row r="24" spans="1:4" ht="12.75">
      <c r="A24" s="22" t="s">
        <v>26</v>
      </c>
      <c r="B24" s="22" t="s">
        <v>484</v>
      </c>
      <c r="C24" s="29">
        <v>9839</v>
      </c>
      <c r="D24" s="2"/>
    </row>
    <row r="25" spans="1:4" ht="12.75">
      <c r="A25" s="22" t="s">
        <v>26</v>
      </c>
      <c r="B25" s="22" t="s">
        <v>488</v>
      </c>
      <c r="C25" s="29">
        <v>8967</v>
      </c>
      <c r="D25" s="2"/>
    </row>
    <row r="26" spans="1:4" ht="12.75">
      <c r="A26" s="22" t="s">
        <v>26</v>
      </c>
      <c r="B26" s="22" t="s">
        <v>491</v>
      </c>
      <c r="C26" s="29">
        <v>7578</v>
      </c>
      <c r="D26" s="2"/>
    </row>
    <row r="27" spans="1:4" ht="12.75">
      <c r="A27" s="1"/>
      <c r="B27" s="1"/>
      <c r="C27" s="26"/>
      <c r="D27" s="2"/>
    </row>
    <row r="28" spans="1:4" ht="12.75">
      <c r="A28" t="s">
        <v>2</v>
      </c>
      <c r="B28" t="s">
        <v>1</v>
      </c>
      <c r="C28" s="20">
        <v>33919</v>
      </c>
      <c r="D28" s="2"/>
    </row>
    <row r="29" spans="1:4" ht="12.75">
      <c r="A29" t="s">
        <v>2</v>
      </c>
      <c r="B29" t="s">
        <v>4</v>
      </c>
      <c r="C29" s="20">
        <v>29349</v>
      </c>
      <c r="D29" s="2"/>
    </row>
    <row r="30" spans="1:4" ht="12.75">
      <c r="A30" s="1"/>
      <c r="B30" s="1"/>
      <c r="C30" s="26"/>
      <c r="D30" s="2"/>
    </row>
    <row r="31" spans="1:4" ht="12.75">
      <c r="A31" s="22" t="s">
        <v>266</v>
      </c>
      <c r="B31" s="22" t="s">
        <v>270</v>
      </c>
      <c r="C31" s="29">
        <v>52824</v>
      </c>
      <c r="D31" s="2"/>
    </row>
    <row r="32" spans="1:4" ht="12.75">
      <c r="A32" s="22" t="s">
        <v>266</v>
      </c>
      <c r="B32" s="22" t="s">
        <v>275</v>
      </c>
      <c r="C32" s="29">
        <v>20075</v>
      </c>
      <c r="D32" s="2"/>
    </row>
    <row r="33" spans="1:4" ht="12.75">
      <c r="A33" s="22" t="s">
        <v>266</v>
      </c>
      <c r="B33" s="22" t="s">
        <v>280</v>
      </c>
      <c r="C33" s="29">
        <v>9678</v>
      </c>
      <c r="D33" s="2"/>
    </row>
    <row r="34" spans="1:4" ht="12.75">
      <c r="A34" s="22"/>
      <c r="B34" s="22"/>
      <c r="C34" s="29"/>
      <c r="D34" s="2"/>
    </row>
    <row r="35" spans="1:4" ht="12.75">
      <c r="A35" s="22" t="s">
        <v>285</v>
      </c>
      <c r="B35" s="22" t="s">
        <v>288</v>
      </c>
      <c r="C35" s="29">
        <v>13700</v>
      </c>
      <c r="D35" s="2"/>
    </row>
    <row r="36" spans="1:4" ht="12.75">
      <c r="A36" s="22" t="s">
        <v>285</v>
      </c>
      <c r="B36" s="22" t="s">
        <v>291</v>
      </c>
      <c r="C36" s="29">
        <v>30000</v>
      </c>
      <c r="D36" s="2"/>
    </row>
    <row r="37" spans="1:4" ht="12.75">
      <c r="A37" s="1"/>
      <c r="B37" s="1"/>
      <c r="C37" s="26"/>
      <c r="D37" s="2"/>
    </row>
    <row r="38" spans="1:4" ht="12.75">
      <c r="A38" s="22" t="s">
        <v>535</v>
      </c>
      <c r="B38" s="22" t="s">
        <v>545</v>
      </c>
      <c r="C38" s="29">
        <v>32954</v>
      </c>
      <c r="D38" s="2"/>
    </row>
    <row r="39" spans="1:4" ht="12.75">
      <c r="A39" s="22" t="s">
        <v>535</v>
      </c>
      <c r="B39" s="22" t="s">
        <v>559</v>
      </c>
      <c r="C39" s="29">
        <v>5108</v>
      </c>
      <c r="D39" s="2"/>
    </row>
    <row r="40" spans="1:4" ht="12.75">
      <c r="A40" s="1"/>
      <c r="B40" s="1"/>
      <c r="C40" s="26"/>
      <c r="D40" s="2"/>
    </row>
    <row r="41" spans="1:4" ht="12.75">
      <c r="A41" t="s">
        <v>519</v>
      </c>
      <c r="B41" t="s">
        <v>534</v>
      </c>
      <c r="C41" s="20">
        <v>4300</v>
      </c>
      <c r="D41" s="2"/>
    </row>
    <row r="42" spans="1:4" ht="12.75">
      <c r="A42" s="1"/>
      <c r="B42" s="1"/>
      <c r="C42" s="26"/>
      <c r="D42" s="2"/>
    </row>
    <row r="43" spans="1:4" ht="12.75">
      <c r="A43" s="22" t="s">
        <v>452</v>
      </c>
      <c r="B43" s="22" t="s">
        <v>456</v>
      </c>
      <c r="C43" s="29">
        <v>25000</v>
      </c>
      <c r="D43" s="2"/>
    </row>
    <row r="44" spans="1:4" ht="12.75">
      <c r="A44" s="22" t="s">
        <v>452</v>
      </c>
      <c r="B44" s="22" t="s">
        <v>457</v>
      </c>
      <c r="C44" s="29">
        <v>25000</v>
      </c>
      <c r="D44" s="2"/>
    </row>
    <row r="45" spans="1:4" ht="12.75">
      <c r="A45" s="22" t="s">
        <v>459</v>
      </c>
      <c r="B45" s="22" t="s">
        <v>460</v>
      </c>
      <c r="C45" s="29">
        <v>25000</v>
      </c>
      <c r="D45" s="2"/>
    </row>
    <row r="46" spans="1:4" ht="12.75">
      <c r="A46" s="1"/>
      <c r="B46" s="1"/>
      <c r="C46" s="26"/>
      <c r="D46" s="2"/>
    </row>
    <row r="47" spans="1:3" ht="12.75">
      <c r="A47" t="s">
        <v>156</v>
      </c>
      <c r="B47" t="s">
        <v>163</v>
      </c>
      <c r="C47" s="20">
        <v>27751</v>
      </c>
    </row>
    <row r="48" spans="1:3" ht="12.75">
      <c r="A48" t="s">
        <v>156</v>
      </c>
      <c r="B48" t="s">
        <v>170</v>
      </c>
      <c r="C48" s="20">
        <v>5960</v>
      </c>
    </row>
    <row r="49" spans="1:4" ht="12.75">
      <c r="A49" t="s">
        <v>156</v>
      </c>
      <c r="B49" t="s">
        <v>173</v>
      </c>
      <c r="C49" s="20">
        <v>2746</v>
      </c>
      <c r="D49" s="27"/>
    </row>
    <row r="50" spans="3:4" ht="12.75">
      <c r="C50" s="3"/>
      <c r="D50" s="3"/>
    </row>
    <row r="51" spans="1:4" ht="12.75">
      <c r="A51" t="s">
        <v>358</v>
      </c>
      <c r="B51" t="s">
        <v>366</v>
      </c>
      <c r="C51" s="20">
        <v>45572</v>
      </c>
      <c r="D51" s="3"/>
    </row>
    <row r="52" spans="3:4" ht="12.75">
      <c r="C52" s="3"/>
      <c r="D52" s="3"/>
    </row>
    <row r="53" spans="1:4" ht="12.75">
      <c r="A53" t="s">
        <v>18</v>
      </c>
      <c r="B53" t="s">
        <v>405</v>
      </c>
      <c r="C53" s="20">
        <v>33885</v>
      </c>
      <c r="D53" s="3"/>
    </row>
    <row r="54" spans="1:4" ht="12.75">
      <c r="A54" t="s">
        <v>18</v>
      </c>
      <c r="B54" t="s">
        <v>238</v>
      </c>
      <c r="C54" s="20">
        <v>4005</v>
      </c>
      <c r="D54" s="3"/>
    </row>
    <row r="55" spans="3:4" ht="12.75">
      <c r="C55" s="3"/>
      <c r="D55" s="3"/>
    </row>
    <row r="56" spans="1:4" ht="12.75">
      <c r="A56" t="s">
        <v>302</v>
      </c>
      <c r="B56" t="s">
        <v>319</v>
      </c>
      <c r="C56" s="20">
        <v>15842</v>
      </c>
      <c r="D56" s="3"/>
    </row>
    <row r="57" spans="1:4" ht="12.75">
      <c r="A57" t="s">
        <v>321</v>
      </c>
      <c r="B57" t="s">
        <v>322</v>
      </c>
      <c r="C57" s="20">
        <v>14104</v>
      </c>
      <c r="D57" s="3"/>
    </row>
    <row r="58" spans="1:4" ht="12.75">
      <c r="A58" t="s">
        <v>302</v>
      </c>
      <c r="B58" t="s">
        <v>308</v>
      </c>
      <c r="C58" s="20">
        <v>2936</v>
      </c>
      <c r="D58" s="3"/>
    </row>
    <row r="59" spans="1:4" ht="12.75">
      <c r="A59" t="s">
        <v>302</v>
      </c>
      <c r="B59" t="s">
        <v>307</v>
      </c>
      <c r="C59" s="20">
        <v>1468</v>
      </c>
      <c r="D59" s="27"/>
    </row>
    <row r="60" spans="3:4" ht="12.75">
      <c r="C60" s="3"/>
      <c r="D60" s="3"/>
    </row>
    <row r="61" spans="1:4" ht="12.75">
      <c r="A61" t="s">
        <v>561</v>
      </c>
      <c r="B61" t="s">
        <v>562</v>
      </c>
      <c r="C61" s="20">
        <v>19500</v>
      </c>
      <c r="D61" s="3"/>
    </row>
    <row r="62" spans="1:4" ht="12.75">
      <c r="A62" t="s">
        <v>561</v>
      </c>
      <c r="B62" t="s">
        <v>566</v>
      </c>
      <c r="C62" s="20">
        <v>8400</v>
      </c>
      <c r="D62" s="3"/>
    </row>
    <row r="63" spans="1:4" ht="12.75">
      <c r="A63" t="s">
        <v>561</v>
      </c>
      <c r="B63" t="s">
        <v>567</v>
      </c>
      <c r="C63" s="20">
        <v>2800</v>
      </c>
      <c r="D63" s="3"/>
    </row>
    <row r="64" spans="3:4" ht="12.75">
      <c r="C64" s="3"/>
      <c r="D64" s="3"/>
    </row>
    <row r="65" spans="1:4" ht="12.75">
      <c r="A65" t="s">
        <v>25</v>
      </c>
      <c r="B65" t="s">
        <v>190</v>
      </c>
      <c r="C65" s="20">
        <v>5000</v>
      </c>
      <c r="D65" s="3"/>
    </row>
    <row r="66" spans="1:4" ht="12.75">
      <c r="A66" t="s">
        <v>25</v>
      </c>
      <c r="B66" t="s">
        <v>196</v>
      </c>
      <c r="C66" s="20">
        <v>5000</v>
      </c>
      <c r="D66" s="3"/>
    </row>
    <row r="67" spans="3:4" ht="12.75">
      <c r="C67" s="3"/>
      <c r="D67" s="3"/>
    </row>
    <row r="68" spans="1:4" ht="12.75">
      <c r="A68" t="s">
        <v>323</v>
      </c>
      <c r="B68" t="s">
        <v>344</v>
      </c>
      <c r="C68" s="20">
        <v>14258</v>
      </c>
      <c r="D68" s="3"/>
    </row>
    <row r="69" spans="3:4" ht="12.75">
      <c r="C69" s="3"/>
      <c r="D69" s="3"/>
    </row>
    <row r="70" spans="1:4" ht="12.75">
      <c r="A70" t="s">
        <v>8</v>
      </c>
      <c r="B70" t="s">
        <v>370</v>
      </c>
      <c r="C70" s="20">
        <v>34951</v>
      </c>
      <c r="D70" s="3"/>
    </row>
    <row r="71" spans="3:4" ht="12.75">
      <c r="C71" s="3"/>
      <c r="D71" s="3"/>
    </row>
    <row r="72" spans="1:4" ht="12.75">
      <c r="A72" t="s">
        <v>19</v>
      </c>
      <c r="B72" s="15" t="s">
        <v>127</v>
      </c>
      <c r="C72" s="25">
        <v>20400</v>
      </c>
      <c r="D72" s="17"/>
    </row>
    <row r="73" spans="1:4" ht="12.75">
      <c r="A73" t="s">
        <v>19</v>
      </c>
      <c r="B73" s="15" t="s">
        <v>128</v>
      </c>
      <c r="C73" s="25">
        <v>12000</v>
      </c>
      <c r="D73" s="16"/>
    </row>
    <row r="74" spans="1:3" ht="12.75">
      <c r="A74" t="s">
        <v>19</v>
      </c>
      <c r="B74" s="15" t="s">
        <v>129</v>
      </c>
      <c r="C74" s="20">
        <v>10600</v>
      </c>
    </row>
    <row r="75" spans="1:3" ht="12.75">
      <c r="A75" t="s">
        <v>19</v>
      </c>
      <c r="B75" s="15" t="s">
        <v>130</v>
      </c>
      <c r="C75" s="20">
        <v>4200</v>
      </c>
    </row>
    <row r="76" spans="1:4" ht="12.75">
      <c r="A76" t="s">
        <v>19</v>
      </c>
      <c r="B76" s="15" t="s">
        <v>131</v>
      </c>
      <c r="C76" s="20">
        <v>4100</v>
      </c>
      <c r="D76" s="3"/>
    </row>
    <row r="77" spans="3:4" ht="12.75">
      <c r="C77" s="19"/>
      <c r="D77" s="27"/>
    </row>
    <row r="78" spans="1:4" ht="12.75">
      <c r="A78" s="10" t="s">
        <v>711</v>
      </c>
      <c r="B78" s="10"/>
      <c r="C78" s="27">
        <f>SUM(C5:C77)</f>
        <v>1037784.97</v>
      </c>
      <c r="D78" s="3"/>
    </row>
    <row r="79" spans="3:4" ht="12.75">
      <c r="C79" s="3"/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C84" s="3"/>
    </row>
    <row r="85" ht="12.75">
      <c r="C85" s="3"/>
    </row>
    <row r="86" ht="12.75">
      <c r="C86" s="3"/>
    </row>
    <row r="87" spans="3:4" ht="12.75">
      <c r="C87" s="3"/>
      <c r="D87" s="3"/>
    </row>
    <row r="88" ht="12.75">
      <c r="C88" s="3"/>
    </row>
    <row r="89" ht="12.75">
      <c r="C89" s="3"/>
    </row>
    <row r="90" ht="12.75">
      <c r="C90" s="3"/>
    </row>
    <row r="91" spans="3:4" ht="12.75">
      <c r="C91" s="3"/>
      <c r="D91" s="3"/>
    </row>
    <row r="92" spans="3:4" ht="12.75">
      <c r="C92" s="3"/>
      <c r="D92" s="3"/>
    </row>
    <row r="93" ht="12.75">
      <c r="C93" s="3"/>
    </row>
    <row r="94" spans="3:4" ht="12.75">
      <c r="C94" s="3"/>
      <c r="D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spans="3:4" ht="12.75">
      <c r="C103" s="3"/>
      <c r="D103" s="3"/>
    </row>
    <row r="104" ht="12.75">
      <c r="C104" s="3"/>
    </row>
    <row r="105" ht="12.75">
      <c r="C105" s="3"/>
    </row>
    <row r="106" ht="12.75">
      <c r="C106" s="3"/>
    </row>
    <row r="107" spans="3:4" ht="12.75">
      <c r="C107" s="3"/>
      <c r="D107" s="3"/>
    </row>
    <row r="109" ht="12.75">
      <c r="C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spans="3:4" ht="12.75">
      <c r="C114" s="3"/>
      <c r="D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D119" s="3"/>
    </row>
    <row r="120" spans="3:4" ht="12.75">
      <c r="C120" s="3"/>
      <c r="D120" s="3"/>
    </row>
    <row r="121" ht="12.75">
      <c r="C121" s="3"/>
    </row>
    <row r="122" ht="12.75">
      <c r="C122" s="3"/>
    </row>
    <row r="123" ht="12.75">
      <c r="C123" s="3"/>
    </row>
    <row r="124" ht="12.75">
      <c r="D124" s="3"/>
    </row>
    <row r="125" spans="3:4" ht="12.75">
      <c r="C125" s="3"/>
      <c r="D125" s="3"/>
    </row>
    <row r="126" spans="3:4" ht="12.75">
      <c r="C126" s="3"/>
      <c r="D126" s="3"/>
    </row>
    <row r="127" ht="12.75">
      <c r="D127" s="3"/>
    </row>
    <row r="128" spans="3:4" ht="12.75">
      <c r="C128" s="3"/>
      <c r="D128" s="3"/>
    </row>
    <row r="129" ht="12.75">
      <c r="D129" s="3"/>
    </row>
    <row r="130" ht="12.75">
      <c r="D130" s="3"/>
    </row>
    <row r="131" ht="12.75">
      <c r="D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D142" s="3"/>
    </row>
    <row r="143" ht="12.75">
      <c r="D143" s="3"/>
    </row>
    <row r="144" ht="12.75">
      <c r="D144" s="3"/>
    </row>
    <row r="145" ht="12.75">
      <c r="D145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C23" sqref="C23"/>
    </sheetView>
  </sheetViews>
  <sheetFormatPr defaultColWidth="9.140625" defaultRowHeight="12.75"/>
  <cols>
    <col min="1" max="1" width="16.8515625" style="0" customWidth="1"/>
    <col min="2" max="2" width="33.140625" style="0" customWidth="1"/>
    <col min="3" max="3" width="14.8515625" style="4" customWidth="1"/>
    <col min="4" max="4" width="18.8515625" style="4" customWidth="1"/>
    <col min="5" max="5" width="15.28125" style="0" customWidth="1"/>
  </cols>
  <sheetData>
    <row r="1" ht="18">
      <c r="B1" s="11" t="s">
        <v>36</v>
      </c>
    </row>
    <row r="4" spans="1:4" ht="25.5">
      <c r="A4" s="1" t="s">
        <v>10</v>
      </c>
      <c r="B4" s="1" t="s">
        <v>9</v>
      </c>
      <c r="C4" s="26" t="s">
        <v>126</v>
      </c>
      <c r="D4" s="2"/>
    </row>
    <row r="5" ht="12.75">
      <c r="C5" s="3"/>
    </row>
    <row r="6" spans="1:4" ht="12.75">
      <c r="A6" t="s">
        <v>14</v>
      </c>
      <c r="B6" t="s">
        <v>17</v>
      </c>
      <c r="C6" s="20">
        <v>2624</v>
      </c>
      <c r="D6" s="3"/>
    </row>
    <row r="7" ht="12.75">
      <c r="C7" s="3"/>
    </row>
    <row r="8" spans="1:3" ht="12.75">
      <c r="A8" t="s">
        <v>26</v>
      </c>
      <c r="B8" t="s">
        <v>472</v>
      </c>
      <c r="C8" s="20">
        <v>24447</v>
      </c>
    </row>
    <row r="9" ht="12.75">
      <c r="C9" s="3"/>
    </row>
    <row r="10" spans="1:3" ht="12.75">
      <c r="A10" t="s">
        <v>411</v>
      </c>
      <c r="B10" t="s">
        <v>416</v>
      </c>
      <c r="C10" s="20">
        <v>26070</v>
      </c>
    </row>
    <row r="11" ht="12.75">
      <c r="C11" s="3"/>
    </row>
    <row r="12" spans="1:3" ht="12.75">
      <c r="A12" t="s">
        <v>519</v>
      </c>
      <c r="B12" t="s">
        <v>520</v>
      </c>
      <c r="C12" s="20">
        <v>3000</v>
      </c>
    </row>
    <row r="13" ht="12.75">
      <c r="C13" s="3"/>
    </row>
    <row r="14" spans="1:3" ht="12.75">
      <c r="A14" t="s">
        <v>156</v>
      </c>
      <c r="B14" t="s">
        <v>174</v>
      </c>
      <c r="C14" s="20">
        <v>1634</v>
      </c>
    </row>
    <row r="15" ht="12.75">
      <c r="C15" s="20"/>
    </row>
    <row r="16" spans="1:3" ht="12.75">
      <c r="A16" t="s">
        <v>358</v>
      </c>
      <c r="B16" t="s">
        <v>364</v>
      </c>
      <c r="C16" s="20">
        <v>31855</v>
      </c>
    </row>
    <row r="17" ht="12.75">
      <c r="C17" s="3"/>
    </row>
    <row r="18" spans="1:3" ht="12.75">
      <c r="A18" t="s">
        <v>302</v>
      </c>
      <c r="B18" t="s">
        <v>304</v>
      </c>
      <c r="C18" s="20">
        <v>42059</v>
      </c>
    </row>
    <row r="19" ht="12.75">
      <c r="C19" s="3"/>
    </row>
    <row r="20" spans="1:4" ht="12.75">
      <c r="A20" t="s">
        <v>19</v>
      </c>
      <c r="B20" t="s">
        <v>132</v>
      </c>
      <c r="C20" s="20">
        <v>6300</v>
      </c>
      <c r="D20" s="3"/>
    </row>
    <row r="21" ht="12.75">
      <c r="C21" s="3"/>
    </row>
    <row r="22" spans="1:3" ht="12.75">
      <c r="A22" t="s">
        <v>345</v>
      </c>
      <c r="B22" t="s">
        <v>357</v>
      </c>
      <c r="C22" s="20">
        <v>315</v>
      </c>
    </row>
    <row r="23" spans="3:4" ht="12.75">
      <c r="C23" s="19"/>
      <c r="D23" s="3"/>
    </row>
    <row r="24" spans="1:3" ht="12.75">
      <c r="A24" s="10" t="s">
        <v>710</v>
      </c>
      <c r="B24" s="10"/>
      <c r="C24" s="27">
        <f>SUM(C6:C23)</f>
        <v>138304</v>
      </c>
    </row>
    <row r="25" ht="12.75">
      <c r="C25" s="3"/>
    </row>
    <row r="26" spans="3:5" ht="15.75">
      <c r="C26" s="7"/>
      <c r="D26" s="8"/>
      <c r="E26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6"/>
  <sheetViews>
    <sheetView workbookViewId="0" topLeftCell="A1">
      <selection activeCell="D15" sqref="D15"/>
    </sheetView>
  </sheetViews>
  <sheetFormatPr defaultColWidth="9.140625" defaultRowHeight="12.75"/>
  <cols>
    <col min="1" max="1" width="22.00390625" style="0" customWidth="1"/>
    <col min="2" max="2" width="34.00390625" style="0" customWidth="1"/>
    <col min="3" max="3" width="13.28125" style="4" customWidth="1"/>
    <col min="4" max="4" width="18.28125" style="4" customWidth="1"/>
  </cols>
  <sheetData>
    <row r="1" ht="18">
      <c r="B1" s="11" t="s">
        <v>29</v>
      </c>
    </row>
    <row r="2" ht="18">
      <c r="B2" s="11"/>
    </row>
    <row r="3" ht="12.75">
      <c r="B3" s="10" t="s">
        <v>30</v>
      </c>
    </row>
    <row r="4" spans="1:4" ht="25.5">
      <c r="A4" s="1" t="s">
        <v>10</v>
      </c>
      <c r="B4" s="1" t="s">
        <v>31</v>
      </c>
      <c r="C4" s="26" t="s">
        <v>126</v>
      </c>
      <c r="D4" s="2"/>
    </row>
    <row r="5" spans="1:4" ht="12.75">
      <c r="A5" s="22" t="s">
        <v>150</v>
      </c>
      <c r="B5" s="22" t="s">
        <v>138</v>
      </c>
      <c r="C5" s="29">
        <v>7130</v>
      </c>
      <c r="D5" s="30"/>
    </row>
    <row r="6" spans="1:3" ht="12.75">
      <c r="A6" t="s">
        <v>21</v>
      </c>
      <c r="B6" t="s">
        <v>84</v>
      </c>
      <c r="C6" s="20">
        <v>20775.8</v>
      </c>
    </row>
    <row r="7" spans="1:3" ht="12.75">
      <c r="A7" t="s">
        <v>21</v>
      </c>
      <c r="B7" t="s">
        <v>88</v>
      </c>
      <c r="C7" s="20">
        <v>28320.7</v>
      </c>
    </row>
    <row r="8" spans="1:3" ht="12.75">
      <c r="A8" t="s">
        <v>230</v>
      </c>
      <c r="B8" t="s">
        <v>232</v>
      </c>
      <c r="C8" s="20">
        <v>63400</v>
      </c>
    </row>
    <row r="9" spans="1:3" ht="12.75">
      <c r="A9" t="s">
        <v>445</v>
      </c>
      <c r="B9" t="s">
        <v>450</v>
      </c>
      <c r="C9" s="20">
        <v>53225</v>
      </c>
    </row>
    <row r="10" spans="1:3" ht="12.75">
      <c r="A10" t="s">
        <v>14</v>
      </c>
      <c r="B10" s="34" t="s">
        <v>283</v>
      </c>
      <c r="C10" s="20">
        <v>6133</v>
      </c>
    </row>
    <row r="11" spans="1:3" ht="12.75">
      <c r="A11" t="s">
        <v>26</v>
      </c>
      <c r="B11" t="s">
        <v>470</v>
      </c>
      <c r="C11" s="20">
        <v>26257</v>
      </c>
    </row>
    <row r="12" spans="1:3" ht="12.75">
      <c r="A12" t="s">
        <v>26</v>
      </c>
      <c r="B12" t="s">
        <v>478</v>
      </c>
      <c r="C12" s="20">
        <v>15610</v>
      </c>
    </row>
    <row r="13" spans="1:3" ht="12.75">
      <c r="A13" t="s">
        <v>26</v>
      </c>
      <c r="B13" t="s">
        <v>479</v>
      </c>
      <c r="C13" s="20">
        <v>14465</v>
      </c>
    </row>
    <row r="14" spans="1:3" ht="12.75">
      <c r="A14" t="s">
        <v>501</v>
      </c>
      <c r="B14" t="s">
        <v>517</v>
      </c>
      <c r="C14" s="20">
        <v>5981</v>
      </c>
    </row>
    <row r="15" spans="1:3" ht="12.75">
      <c r="A15" t="s">
        <v>535</v>
      </c>
      <c r="B15" t="s">
        <v>538</v>
      </c>
      <c r="C15" s="20">
        <v>82381</v>
      </c>
    </row>
    <row r="16" spans="1:3" ht="12.75">
      <c r="A16" t="s">
        <v>535</v>
      </c>
      <c r="B16" t="s">
        <v>543</v>
      </c>
      <c r="C16" s="20">
        <v>44323</v>
      </c>
    </row>
    <row r="17" spans="1:3" ht="12.75">
      <c r="A17" t="s">
        <v>519</v>
      </c>
      <c r="B17" t="s">
        <v>532</v>
      </c>
      <c r="C17" s="20">
        <v>13457.5</v>
      </c>
    </row>
    <row r="18" spans="1:3" ht="12.75">
      <c r="A18" t="s">
        <v>18</v>
      </c>
      <c r="B18" t="s">
        <v>394</v>
      </c>
      <c r="C18" s="20">
        <v>25419</v>
      </c>
    </row>
    <row r="19" spans="1:3" ht="12.75">
      <c r="A19" t="s">
        <v>260</v>
      </c>
      <c r="B19" t="s">
        <v>265</v>
      </c>
      <c r="C19" s="20">
        <v>9640</v>
      </c>
    </row>
    <row r="20" spans="1:3" ht="12.75">
      <c r="A20" s="34" t="s">
        <v>573</v>
      </c>
      <c r="B20" s="34" t="s">
        <v>594</v>
      </c>
      <c r="C20" s="36">
        <v>4750</v>
      </c>
    </row>
    <row r="21" spans="1:3" ht="12.75">
      <c r="A21" t="s">
        <v>430</v>
      </c>
      <c r="B21" t="s">
        <v>440</v>
      </c>
      <c r="C21" s="20">
        <v>10184</v>
      </c>
    </row>
    <row r="22" spans="1:3" ht="12.75">
      <c r="A22" t="s">
        <v>19</v>
      </c>
      <c r="B22" t="s">
        <v>133</v>
      </c>
      <c r="C22" s="20">
        <v>50200</v>
      </c>
    </row>
    <row r="23" spans="1:3" ht="12.75">
      <c r="A23" t="s">
        <v>135</v>
      </c>
      <c r="B23" t="s">
        <v>136</v>
      </c>
      <c r="C23" s="20">
        <v>44100</v>
      </c>
    </row>
    <row r="24" spans="1:3" ht="12.75">
      <c r="A24" t="s">
        <v>19</v>
      </c>
      <c r="B24" t="s">
        <v>137</v>
      </c>
      <c r="C24" s="20">
        <v>38600</v>
      </c>
    </row>
    <row r="25" spans="1:4" ht="12.75">
      <c r="A25" t="s">
        <v>19</v>
      </c>
      <c r="B25" t="s">
        <v>138</v>
      </c>
      <c r="C25" s="20">
        <v>12300</v>
      </c>
      <c r="D25" s="27">
        <f>SUM(C5:C25)</f>
        <v>576652</v>
      </c>
    </row>
    <row r="26" spans="3:4" ht="12.75">
      <c r="C26" s="20"/>
      <c r="D26" s="27"/>
    </row>
    <row r="27" spans="2:4" ht="12.75">
      <c r="B27" s="10" t="s">
        <v>52</v>
      </c>
      <c r="C27" s="20"/>
      <c r="D27" s="3"/>
    </row>
    <row r="28" spans="2:4" ht="12.75">
      <c r="B28" s="10" t="s">
        <v>9</v>
      </c>
      <c r="C28" s="20"/>
      <c r="D28" s="3"/>
    </row>
    <row r="29" spans="1:4" ht="12.75">
      <c r="A29" t="s">
        <v>20</v>
      </c>
      <c r="B29" s="22" t="s">
        <v>441</v>
      </c>
      <c r="C29" s="20">
        <v>52047</v>
      </c>
      <c r="D29" s="3"/>
    </row>
    <row r="30" spans="1:4" ht="12.75">
      <c r="A30" t="s">
        <v>21</v>
      </c>
      <c r="B30" s="22" t="s">
        <v>53</v>
      </c>
      <c r="C30" s="20">
        <v>55329.24</v>
      </c>
      <c r="D30" s="3"/>
    </row>
    <row r="31" spans="1:4" ht="12.75">
      <c r="A31" t="s">
        <v>378</v>
      </c>
      <c r="B31" s="22" t="s">
        <v>389</v>
      </c>
      <c r="C31" s="20">
        <v>14600</v>
      </c>
      <c r="D31" s="3"/>
    </row>
    <row r="32" spans="1:4" ht="12.75">
      <c r="A32" t="s">
        <v>230</v>
      </c>
      <c r="B32" s="22" t="s">
        <v>233</v>
      </c>
      <c r="C32" s="20">
        <v>83000</v>
      </c>
      <c r="D32" s="3"/>
    </row>
    <row r="33" spans="1:4" ht="12.75">
      <c r="A33" t="s">
        <v>445</v>
      </c>
      <c r="B33" s="22" t="s">
        <v>447</v>
      </c>
      <c r="C33" s="20">
        <v>95805</v>
      </c>
      <c r="D33" s="3"/>
    </row>
    <row r="34" spans="1:4" ht="12.75">
      <c r="A34" t="s">
        <v>26</v>
      </c>
      <c r="B34" s="22" t="s">
        <v>463</v>
      </c>
      <c r="C34" s="20">
        <v>33956</v>
      </c>
      <c r="D34" s="3"/>
    </row>
    <row r="35" spans="1:4" ht="12.75">
      <c r="A35" t="s">
        <v>411</v>
      </c>
      <c r="B35" s="22" t="s">
        <v>412</v>
      </c>
      <c r="C35" s="20">
        <v>60029</v>
      </c>
      <c r="D35" s="3"/>
    </row>
    <row r="36" spans="1:4" ht="12.75">
      <c r="A36" t="s">
        <v>411</v>
      </c>
      <c r="B36" s="22" t="s">
        <v>413</v>
      </c>
      <c r="C36" s="20">
        <v>5146</v>
      </c>
      <c r="D36" s="3"/>
    </row>
    <row r="37" spans="1:4" ht="12.75">
      <c r="A37" t="s">
        <v>266</v>
      </c>
      <c r="B37" s="22" t="s">
        <v>267</v>
      </c>
      <c r="C37" s="20">
        <v>202793</v>
      </c>
      <c r="D37" s="3"/>
    </row>
    <row r="38" spans="1:4" ht="12.75">
      <c r="A38" t="s">
        <v>285</v>
      </c>
      <c r="B38" s="22" t="s">
        <v>292</v>
      </c>
      <c r="C38" s="20">
        <v>199256</v>
      </c>
      <c r="D38" s="3"/>
    </row>
    <row r="39" spans="1:4" ht="12.75">
      <c r="A39" t="s">
        <v>535</v>
      </c>
      <c r="B39" s="22" t="s">
        <v>233</v>
      </c>
      <c r="C39" s="20">
        <v>10167</v>
      </c>
      <c r="D39" s="3"/>
    </row>
    <row r="40" spans="1:4" ht="12.75">
      <c r="A40" t="s">
        <v>519</v>
      </c>
      <c r="B40" s="22" t="s">
        <v>526</v>
      </c>
      <c r="C40" s="20">
        <v>19978</v>
      </c>
      <c r="D40" s="3"/>
    </row>
    <row r="41" spans="1:4" ht="12.75">
      <c r="A41" t="s">
        <v>18</v>
      </c>
      <c r="B41" s="22" t="s">
        <v>393</v>
      </c>
      <c r="C41" s="20">
        <v>59283</v>
      </c>
      <c r="D41" s="3"/>
    </row>
    <row r="42" spans="1:4" ht="12.75">
      <c r="A42" t="s">
        <v>18</v>
      </c>
      <c r="B42" s="22" t="s">
        <v>134</v>
      </c>
      <c r="C42" s="20">
        <v>18447</v>
      </c>
      <c r="D42" s="3"/>
    </row>
    <row r="43" spans="1:4" ht="12.75">
      <c r="A43" t="s">
        <v>18</v>
      </c>
      <c r="B43" s="22" t="s">
        <v>397</v>
      </c>
      <c r="C43" s="20">
        <v>769</v>
      </c>
      <c r="D43" s="3"/>
    </row>
    <row r="44" spans="1:4" ht="12.75">
      <c r="A44" t="s">
        <v>374</v>
      </c>
      <c r="B44" s="22" t="s">
        <v>233</v>
      </c>
      <c r="C44" s="20">
        <v>6000</v>
      </c>
      <c r="D44" s="3"/>
    </row>
    <row r="45" spans="1:4" ht="12.75">
      <c r="A45" t="s">
        <v>12</v>
      </c>
      <c r="B45" s="22" t="s">
        <v>134</v>
      </c>
      <c r="C45" s="20">
        <v>121132</v>
      </c>
      <c r="D45" s="3"/>
    </row>
    <row r="46" spans="1:4" ht="12.75">
      <c r="A46" t="s">
        <v>573</v>
      </c>
      <c r="B46" s="22" t="s">
        <v>585</v>
      </c>
      <c r="C46" s="20">
        <v>11461</v>
      </c>
      <c r="D46" s="3"/>
    </row>
    <row r="47" spans="1:4" ht="12.75">
      <c r="A47" t="s">
        <v>430</v>
      </c>
      <c r="B47" s="22" t="s">
        <v>433</v>
      </c>
      <c r="C47" s="20">
        <v>7261</v>
      </c>
      <c r="D47" s="3"/>
    </row>
    <row r="48" spans="1:4" ht="12.75">
      <c r="A48" t="s">
        <v>19</v>
      </c>
      <c r="B48" s="22" t="s">
        <v>134</v>
      </c>
      <c r="C48" s="20">
        <v>48900</v>
      </c>
      <c r="D48" s="3"/>
    </row>
    <row r="49" spans="1:4" ht="12.75">
      <c r="A49" t="s">
        <v>211</v>
      </c>
      <c r="B49" s="22" t="s">
        <v>217</v>
      </c>
      <c r="C49" s="20">
        <v>55700</v>
      </c>
      <c r="D49" s="3"/>
    </row>
    <row r="50" spans="1:4" ht="12.75">
      <c r="A50" t="s">
        <v>345</v>
      </c>
      <c r="B50" s="22" t="s">
        <v>423</v>
      </c>
      <c r="C50" s="20">
        <v>100685</v>
      </c>
      <c r="D50" s="27">
        <f>SUM(C29:C50)</f>
        <v>1261744.24</v>
      </c>
    </row>
    <row r="51" ht="12.75">
      <c r="C51" s="20"/>
    </row>
    <row r="52" spans="2:4" ht="12.75">
      <c r="B52" s="10" t="s">
        <v>42</v>
      </c>
      <c r="C52" s="20"/>
      <c r="D52" s="3"/>
    </row>
    <row r="53" spans="2:3" ht="12.75">
      <c r="B53" s="10" t="s">
        <v>9</v>
      </c>
      <c r="C53" s="20"/>
    </row>
    <row r="54" spans="1:4" ht="12.75">
      <c r="A54" t="s">
        <v>21</v>
      </c>
      <c r="B54" s="22" t="s">
        <v>51</v>
      </c>
      <c r="C54" s="20">
        <v>46909.57</v>
      </c>
      <c r="D54" s="3"/>
    </row>
    <row r="55" spans="1:4" ht="12.75">
      <c r="A55" t="s">
        <v>230</v>
      </c>
      <c r="B55" s="22" t="s">
        <v>245</v>
      </c>
      <c r="C55" s="20">
        <v>4000</v>
      </c>
      <c r="D55" s="3"/>
    </row>
    <row r="56" spans="1:4" ht="12.75">
      <c r="A56" t="s">
        <v>26</v>
      </c>
      <c r="B56" s="22" t="s">
        <v>113</v>
      </c>
      <c r="C56" s="20">
        <v>58352</v>
      </c>
      <c r="D56" s="3"/>
    </row>
    <row r="57" spans="1:4" ht="12.75">
      <c r="A57" t="s">
        <v>2</v>
      </c>
      <c r="B57" t="s">
        <v>7</v>
      </c>
      <c r="C57" s="20">
        <v>12797</v>
      </c>
      <c r="D57" s="3"/>
    </row>
    <row r="58" spans="1:4" ht="12.75">
      <c r="A58" t="s">
        <v>519</v>
      </c>
      <c r="B58" t="s">
        <v>529</v>
      </c>
      <c r="C58" s="20">
        <v>11500</v>
      </c>
      <c r="D58" s="3"/>
    </row>
    <row r="59" spans="1:4" ht="12.75">
      <c r="A59" t="s">
        <v>18</v>
      </c>
      <c r="B59" t="s">
        <v>245</v>
      </c>
      <c r="C59" s="20">
        <v>19692</v>
      </c>
      <c r="D59" s="3"/>
    </row>
    <row r="60" spans="1:4" ht="12.75">
      <c r="A60" t="s">
        <v>18</v>
      </c>
      <c r="B60" t="s">
        <v>396</v>
      </c>
      <c r="C60" s="20">
        <v>2014</v>
      </c>
      <c r="D60" s="3"/>
    </row>
    <row r="61" spans="1:4" ht="12.75">
      <c r="A61" t="s">
        <v>323</v>
      </c>
      <c r="B61" s="22" t="s">
        <v>339</v>
      </c>
      <c r="C61" s="20">
        <v>20532</v>
      </c>
      <c r="D61" s="3"/>
    </row>
    <row r="62" spans="1:4" ht="12.75">
      <c r="A62" t="s">
        <v>19</v>
      </c>
      <c r="B62" s="22" t="s">
        <v>139</v>
      </c>
      <c r="C62" s="20">
        <v>9100</v>
      </c>
      <c r="D62" s="27">
        <f>SUM(C54:C62)</f>
        <v>184896.57</v>
      </c>
    </row>
    <row r="63" spans="3:4" ht="12.75">
      <c r="C63" s="20"/>
      <c r="D63" s="3"/>
    </row>
    <row r="64" spans="2:4" ht="12.75">
      <c r="B64" s="10" t="s">
        <v>60</v>
      </c>
      <c r="C64" s="13"/>
      <c r="D64" s="3"/>
    </row>
    <row r="65" spans="2:4" ht="12.75">
      <c r="B65" s="10" t="s">
        <v>9</v>
      </c>
      <c r="C65" s="13"/>
      <c r="D65" s="3"/>
    </row>
    <row r="66" spans="1:3" ht="12.75">
      <c r="A66" t="s">
        <v>21</v>
      </c>
      <c r="B66" t="s">
        <v>61</v>
      </c>
      <c r="C66" s="20">
        <v>22087.96</v>
      </c>
    </row>
    <row r="67" spans="1:3" ht="12.75">
      <c r="A67" t="s">
        <v>21</v>
      </c>
      <c r="B67" t="s">
        <v>81</v>
      </c>
      <c r="C67" s="20">
        <v>14980.45</v>
      </c>
    </row>
    <row r="68" spans="1:3" ht="12.75">
      <c r="A68" t="s">
        <v>378</v>
      </c>
      <c r="B68" t="s">
        <v>388</v>
      </c>
      <c r="C68" s="20">
        <v>19046</v>
      </c>
    </row>
    <row r="69" spans="1:3" ht="12.75">
      <c r="A69" t="s">
        <v>378</v>
      </c>
      <c r="B69" t="s">
        <v>371</v>
      </c>
      <c r="C69" s="20">
        <v>3204</v>
      </c>
    </row>
    <row r="70" spans="1:3" ht="12.75">
      <c r="A70" t="s">
        <v>26</v>
      </c>
      <c r="B70" t="s">
        <v>477</v>
      </c>
      <c r="C70" s="20">
        <v>17286</v>
      </c>
    </row>
    <row r="71" spans="1:3" ht="12.75">
      <c r="A71" t="s">
        <v>266</v>
      </c>
      <c r="B71" t="s">
        <v>278</v>
      </c>
      <c r="C71" s="20">
        <v>15396</v>
      </c>
    </row>
    <row r="72" spans="1:3" ht="12.75">
      <c r="A72" t="s">
        <v>285</v>
      </c>
      <c r="B72" t="s">
        <v>286</v>
      </c>
      <c r="C72" s="20">
        <v>41700</v>
      </c>
    </row>
    <row r="73" spans="1:3" ht="12.75">
      <c r="A73" t="s">
        <v>18</v>
      </c>
      <c r="B73" t="s">
        <v>395</v>
      </c>
      <c r="C73" s="20">
        <v>13965</v>
      </c>
    </row>
    <row r="74" spans="1:3" ht="12.75">
      <c r="A74" t="s">
        <v>323</v>
      </c>
      <c r="B74" t="s">
        <v>334</v>
      </c>
      <c r="C74" s="20">
        <v>37265</v>
      </c>
    </row>
    <row r="75" spans="1:3" ht="12.75">
      <c r="A75" t="s">
        <v>323</v>
      </c>
      <c r="B75" t="s">
        <v>337</v>
      </c>
      <c r="C75" s="20">
        <v>24715</v>
      </c>
    </row>
    <row r="76" spans="1:3" ht="12.75">
      <c r="A76" t="s">
        <v>323</v>
      </c>
      <c r="B76" t="s">
        <v>341</v>
      </c>
      <c r="C76" s="20">
        <v>18440</v>
      </c>
    </row>
    <row r="77" spans="1:3" ht="12.75">
      <c r="A77" t="s">
        <v>8</v>
      </c>
      <c r="B77" t="s">
        <v>371</v>
      </c>
      <c r="C77" s="20">
        <v>5825</v>
      </c>
    </row>
    <row r="78" spans="1:3" ht="12.75">
      <c r="A78" t="s">
        <v>430</v>
      </c>
      <c r="B78" t="s">
        <v>439</v>
      </c>
      <c r="C78" s="20">
        <v>6395</v>
      </c>
    </row>
    <row r="79" spans="1:4" ht="12.75">
      <c r="A79" t="s">
        <v>19</v>
      </c>
      <c r="B79" t="s">
        <v>61</v>
      </c>
      <c r="C79" s="20">
        <v>8500</v>
      </c>
      <c r="D79" s="27">
        <f>SUM(C66:C79)</f>
        <v>248805.41</v>
      </c>
    </row>
    <row r="80" ht="12.75">
      <c r="C80" s="20"/>
    </row>
    <row r="81" spans="1:4" ht="12.75">
      <c r="A81" s="10" t="s">
        <v>709</v>
      </c>
      <c r="B81" s="10"/>
      <c r="C81" s="27">
        <f>SUM(C5:C80)</f>
        <v>2272098.2199999997</v>
      </c>
      <c r="D81" s="27">
        <f>SUM(D25+D50+D62+D79)</f>
        <v>2272098.22</v>
      </c>
    </row>
    <row r="82" spans="3:4" ht="12.75">
      <c r="C82" s="13"/>
      <c r="D82" s="3"/>
    </row>
    <row r="83" spans="3:4" ht="12.75">
      <c r="C83" s="13"/>
      <c r="D83" s="3"/>
    </row>
    <row r="84" spans="3:4" ht="12.75">
      <c r="C84" s="13"/>
      <c r="D84" s="3"/>
    </row>
    <row r="85" spans="3:4" ht="12.75">
      <c r="C85" s="13"/>
      <c r="D85" s="3"/>
    </row>
    <row r="86" spans="3:4" ht="12.75">
      <c r="C86" s="13"/>
      <c r="D86" s="3"/>
    </row>
    <row r="87" ht="12.75">
      <c r="C87" s="3"/>
    </row>
    <row r="88" spans="3:4" ht="12.75">
      <c r="C88" s="3"/>
      <c r="D88" s="3"/>
    </row>
    <row r="89" spans="3:4" ht="12.75">
      <c r="C89" s="3"/>
      <c r="D89" s="3"/>
    </row>
    <row r="90" spans="3:4" ht="12.75">
      <c r="C90" s="3"/>
      <c r="D90" s="3"/>
    </row>
    <row r="91" spans="3:4" ht="12.75">
      <c r="C91" s="3"/>
      <c r="D91" s="3"/>
    </row>
    <row r="92" spans="3:4" ht="12.75">
      <c r="C92" s="3"/>
      <c r="D92" s="3"/>
    </row>
    <row r="93" spans="3:4" ht="12.75">
      <c r="C93" s="3"/>
      <c r="D93" s="3"/>
    </row>
    <row r="94" spans="3:4" ht="12.75">
      <c r="C94" s="3"/>
      <c r="D94" s="3"/>
    </row>
    <row r="95" spans="3:4" ht="12.75">
      <c r="C95" s="3"/>
      <c r="D95" s="3"/>
    </row>
    <row r="96" spans="3:4" ht="12.75">
      <c r="C96" s="3"/>
      <c r="D96" s="3"/>
    </row>
    <row r="97" spans="3:4" ht="12.75">
      <c r="C97" s="3"/>
      <c r="D97" s="3"/>
    </row>
    <row r="98" spans="3:4" ht="12.75">
      <c r="C98" s="3"/>
      <c r="D98" s="3"/>
    </row>
    <row r="99" ht="12.75">
      <c r="C99" s="3"/>
    </row>
    <row r="100" spans="3:4" ht="12.75">
      <c r="C100" s="3"/>
      <c r="D100" s="3"/>
    </row>
    <row r="101" ht="12.75">
      <c r="C101" s="3"/>
    </row>
    <row r="102" ht="12.75">
      <c r="C102" s="3"/>
    </row>
    <row r="103" spans="3:4" ht="12.75">
      <c r="C103" s="3"/>
      <c r="D103" s="3"/>
    </row>
    <row r="104" spans="3:4" ht="12.75">
      <c r="C104" s="3"/>
      <c r="D104" s="3"/>
    </row>
    <row r="105" ht="12.75">
      <c r="C105" s="3"/>
    </row>
    <row r="106" spans="3:4" ht="12.75">
      <c r="C106" s="3"/>
      <c r="D106" s="3"/>
    </row>
    <row r="107" spans="3:4" ht="12.75">
      <c r="C107" s="3"/>
      <c r="D107" s="3"/>
    </row>
    <row r="108" spans="3:4" ht="12.75">
      <c r="C108" s="3"/>
      <c r="D108" s="3"/>
    </row>
    <row r="109" spans="3:4" ht="12.75">
      <c r="C109" s="3"/>
      <c r="D109" s="3"/>
    </row>
    <row r="110" spans="3:4" ht="12.75">
      <c r="C110" s="3"/>
      <c r="D110" s="3"/>
    </row>
    <row r="111" ht="12.75">
      <c r="C111" s="3"/>
    </row>
    <row r="112" spans="3:4" ht="12.75">
      <c r="C112" s="3"/>
      <c r="D112" s="3"/>
    </row>
    <row r="113" ht="12.75">
      <c r="C113" s="3"/>
    </row>
    <row r="114" ht="12.75">
      <c r="D114" s="3"/>
    </row>
    <row r="115" ht="12.75">
      <c r="D115" s="3"/>
    </row>
    <row r="116" spans="3:4" ht="12.75">
      <c r="C116" s="3"/>
      <c r="D116" s="3"/>
    </row>
    <row r="117" spans="3:4" ht="12.75">
      <c r="C117" s="3"/>
      <c r="D117" s="3"/>
    </row>
    <row r="118" spans="3:4" ht="12.75">
      <c r="C118" s="3"/>
      <c r="D118" s="3"/>
    </row>
    <row r="119" ht="12.75">
      <c r="C119" s="3"/>
    </row>
    <row r="120" spans="3:4" ht="12.75">
      <c r="C120" s="3"/>
      <c r="D120" s="3"/>
    </row>
    <row r="121" spans="3:4" ht="12.75">
      <c r="C121" s="3"/>
      <c r="D121" s="3"/>
    </row>
    <row r="122" spans="3:4" ht="12.75">
      <c r="C122" s="3"/>
      <c r="D122" s="3"/>
    </row>
    <row r="123" spans="3:4" ht="12.75">
      <c r="C123" s="3"/>
      <c r="D123" s="3"/>
    </row>
    <row r="124" ht="12.75">
      <c r="C124" s="3"/>
    </row>
    <row r="125" spans="3:4" ht="12.75">
      <c r="C125" s="3"/>
      <c r="D125" s="3"/>
    </row>
    <row r="126" spans="3:4" ht="12.75">
      <c r="C126" s="3"/>
      <c r="D126" s="3"/>
    </row>
    <row r="127" spans="3:4" ht="12.75">
      <c r="C127" s="3"/>
      <c r="D127" s="3"/>
    </row>
    <row r="128" ht="12.75">
      <c r="C128" s="3"/>
    </row>
    <row r="129" ht="12.75">
      <c r="C129" s="3"/>
    </row>
    <row r="130" spans="3:4" ht="12.75">
      <c r="C130" s="3"/>
      <c r="D130" s="3"/>
    </row>
    <row r="131" spans="3:4" ht="12.75">
      <c r="C131" s="3"/>
      <c r="D131" s="3"/>
    </row>
    <row r="132" spans="3:4" ht="12.75">
      <c r="C132" s="3"/>
      <c r="D132" s="3"/>
    </row>
    <row r="133" spans="3:4" ht="12.75">
      <c r="C133" s="3"/>
      <c r="D133" s="3"/>
    </row>
    <row r="134" ht="12.75">
      <c r="D134" s="3"/>
    </row>
    <row r="135" spans="3:4" ht="12.75">
      <c r="C135" s="3"/>
      <c r="D135" s="3"/>
    </row>
    <row r="136" ht="12.75">
      <c r="C136" s="3"/>
    </row>
    <row r="137" ht="12.75">
      <c r="C137" s="3"/>
    </row>
    <row r="138" ht="12.75">
      <c r="D138" s="3"/>
    </row>
    <row r="139" ht="12.75">
      <c r="D139" s="3"/>
    </row>
    <row r="140" ht="12.75">
      <c r="D140" s="3"/>
    </row>
    <row r="141" ht="12.75">
      <c r="D141" s="3"/>
    </row>
    <row r="142" ht="12.75">
      <c r="D142" s="3"/>
    </row>
    <row r="143" ht="12.75">
      <c r="D143" s="3"/>
    </row>
    <row r="144" ht="12.75">
      <c r="D144" s="3"/>
    </row>
    <row r="145" ht="12.75">
      <c r="D145" s="3"/>
    </row>
    <row r="146" ht="12.75">
      <c r="D146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C26" sqref="C26"/>
    </sheetView>
  </sheetViews>
  <sheetFormatPr defaultColWidth="9.140625" defaultRowHeight="12.75"/>
  <cols>
    <col min="1" max="1" width="12.00390625" style="0" customWidth="1"/>
    <col min="2" max="2" width="37.7109375" style="0" customWidth="1"/>
    <col min="3" max="3" width="15.421875" style="4" customWidth="1"/>
    <col min="4" max="4" width="21.57421875" style="4" customWidth="1"/>
  </cols>
  <sheetData>
    <row r="1" ht="18">
      <c r="B1" s="11" t="s">
        <v>75</v>
      </c>
    </row>
    <row r="4" spans="1:4" ht="25.5">
      <c r="A4" s="1" t="s">
        <v>10</v>
      </c>
      <c r="B4" s="1" t="s">
        <v>9</v>
      </c>
      <c r="C4" s="26" t="s">
        <v>126</v>
      </c>
      <c r="D4" s="2"/>
    </row>
    <row r="5" spans="1:4" ht="12.75">
      <c r="A5" s="1"/>
      <c r="B5" s="1"/>
      <c r="C5" s="26"/>
      <c r="D5" s="2"/>
    </row>
    <row r="6" spans="1:4" ht="12.75">
      <c r="A6" t="s">
        <v>21</v>
      </c>
      <c r="B6" t="s">
        <v>24</v>
      </c>
      <c r="C6" s="20">
        <v>22744.04</v>
      </c>
      <c r="D6" s="3"/>
    </row>
    <row r="7" spans="1:4" ht="12.75">
      <c r="A7" t="s">
        <v>21</v>
      </c>
      <c r="B7" t="s">
        <v>90</v>
      </c>
      <c r="C7" s="20">
        <v>12028.1</v>
      </c>
      <c r="D7" s="3"/>
    </row>
    <row r="8" spans="1:3" ht="12.75">
      <c r="A8" t="s">
        <v>21</v>
      </c>
      <c r="B8" t="s">
        <v>80</v>
      </c>
      <c r="C8" s="20">
        <v>9294.44</v>
      </c>
    </row>
    <row r="9" ht="12.75">
      <c r="C9" s="20"/>
    </row>
    <row r="10" spans="1:3" ht="12.75">
      <c r="A10" t="s">
        <v>378</v>
      </c>
      <c r="B10" t="s">
        <v>387</v>
      </c>
      <c r="C10" s="20">
        <v>36000</v>
      </c>
    </row>
    <row r="11" ht="12.75">
      <c r="C11" s="20"/>
    </row>
    <row r="12" spans="1:3" ht="12.75">
      <c r="A12" t="s">
        <v>26</v>
      </c>
      <c r="B12" t="s">
        <v>112</v>
      </c>
      <c r="C12" s="20">
        <v>58952</v>
      </c>
    </row>
    <row r="13" spans="1:3" ht="12.75">
      <c r="A13" t="s">
        <v>26</v>
      </c>
      <c r="B13" t="s">
        <v>485</v>
      </c>
      <c r="C13" s="20">
        <v>9819</v>
      </c>
    </row>
    <row r="14" ht="12.75">
      <c r="C14" s="20"/>
    </row>
    <row r="15" spans="1:3" ht="12.75">
      <c r="A15" t="s">
        <v>501</v>
      </c>
      <c r="B15" t="s">
        <v>518</v>
      </c>
      <c r="C15" s="20">
        <v>14354</v>
      </c>
    </row>
    <row r="16" ht="12.75">
      <c r="C16" s="20"/>
    </row>
    <row r="17" spans="1:3" ht="12.75">
      <c r="A17" t="s">
        <v>535</v>
      </c>
      <c r="B17" s="23" t="s">
        <v>539</v>
      </c>
      <c r="C17" s="20">
        <v>59546</v>
      </c>
    </row>
    <row r="18" spans="2:3" ht="12.75">
      <c r="B18" s="23"/>
      <c r="C18" s="20"/>
    </row>
    <row r="19" spans="1:3" ht="12.75">
      <c r="A19" t="s">
        <v>561</v>
      </c>
      <c r="B19" s="22" t="s">
        <v>564</v>
      </c>
      <c r="C19" s="20">
        <v>8400</v>
      </c>
    </row>
    <row r="20" spans="2:3" ht="12.75">
      <c r="B20" s="23"/>
      <c r="C20" s="20"/>
    </row>
    <row r="21" spans="1:3" ht="25.5">
      <c r="A21" t="s">
        <v>374</v>
      </c>
      <c r="B21" s="6" t="s">
        <v>375</v>
      </c>
      <c r="C21" s="20">
        <v>18000</v>
      </c>
    </row>
    <row r="22" spans="1:3" ht="12.75">
      <c r="A22" t="s">
        <v>374</v>
      </c>
      <c r="B22" t="s">
        <v>377</v>
      </c>
      <c r="C22" s="20">
        <v>1500</v>
      </c>
    </row>
    <row r="23" ht="12.75">
      <c r="C23" s="3"/>
    </row>
    <row r="24" spans="1:4" ht="12.75">
      <c r="A24" t="s">
        <v>345</v>
      </c>
      <c r="B24" t="s">
        <v>428</v>
      </c>
      <c r="C24" s="20">
        <v>11018</v>
      </c>
      <c r="D24" s="3"/>
    </row>
    <row r="25" spans="1:3" ht="12.75">
      <c r="A25" t="s">
        <v>345</v>
      </c>
      <c r="B25" t="s">
        <v>429</v>
      </c>
      <c r="C25" s="20">
        <v>630</v>
      </c>
    </row>
    <row r="26" spans="3:4" ht="12.75">
      <c r="C26" s="19"/>
      <c r="D26" s="3"/>
    </row>
    <row r="27" spans="1:3" ht="12.75">
      <c r="A27" s="10" t="s">
        <v>708</v>
      </c>
      <c r="B27" s="10"/>
      <c r="C27" s="27">
        <f>SUM(C6:C26)</f>
        <v>262285.58</v>
      </c>
    </row>
    <row r="28" spans="2:4" ht="12.75">
      <c r="B28" s="6"/>
      <c r="D28" s="3"/>
    </row>
    <row r="29" ht="12.75">
      <c r="D29" s="3"/>
    </row>
    <row r="30" ht="12.75">
      <c r="C30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27">
      <selection activeCell="C46" sqref="C46"/>
    </sheetView>
  </sheetViews>
  <sheetFormatPr defaultColWidth="9.140625" defaultRowHeight="12.75"/>
  <cols>
    <col min="1" max="1" width="20.7109375" style="0" customWidth="1"/>
    <col min="2" max="2" width="38.00390625" style="0" customWidth="1"/>
    <col min="3" max="3" width="15.28125" style="4" customWidth="1"/>
    <col min="4" max="4" width="14.421875" style="4" customWidth="1"/>
  </cols>
  <sheetData>
    <row r="1" ht="18">
      <c r="B1" s="11" t="s">
        <v>97</v>
      </c>
    </row>
    <row r="4" spans="1:4" ht="25.5">
      <c r="A4" s="1" t="s">
        <v>10</v>
      </c>
      <c r="B4" s="1" t="s">
        <v>9</v>
      </c>
      <c r="C4" s="26" t="s">
        <v>126</v>
      </c>
      <c r="D4" s="2"/>
    </row>
    <row r="5" spans="1:4" ht="12.75">
      <c r="A5" s="1"/>
      <c r="B5" s="1"/>
      <c r="C5" s="26"/>
      <c r="D5" s="2"/>
    </row>
    <row r="6" spans="1:3" ht="12.75">
      <c r="A6" t="s">
        <v>21</v>
      </c>
      <c r="B6" t="s">
        <v>98</v>
      </c>
      <c r="C6" s="20">
        <v>9513.13</v>
      </c>
    </row>
    <row r="7" ht="12.75">
      <c r="C7" s="20"/>
    </row>
    <row r="8" spans="1:3" ht="12.75">
      <c r="A8" t="s">
        <v>230</v>
      </c>
      <c r="B8" t="s">
        <v>246</v>
      </c>
      <c r="C8" s="20">
        <v>6300</v>
      </c>
    </row>
    <row r="9" ht="12.75">
      <c r="C9" s="20"/>
    </row>
    <row r="10" spans="1:3" ht="12.75">
      <c r="A10" t="s">
        <v>26</v>
      </c>
      <c r="B10" t="s">
        <v>27</v>
      </c>
      <c r="C10" s="20">
        <v>54315</v>
      </c>
    </row>
    <row r="11" spans="1:3" ht="12.75">
      <c r="A11" t="s">
        <v>26</v>
      </c>
      <c r="B11" t="s">
        <v>469</v>
      </c>
      <c r="C11" s="20">
        <v>29230</v>
      </c>
    </row>
    <row r="12" ht="12.75">
      <c r="C12" s="20"/>
    </row>
    <row r="13" spans="1:3" ht="12.75">
      <c r="A13" t="s">
        <v>501</v>
      </c>
      <c r="B13" t="s">
        <v>510</v>
      </c>
      <c r="C13" s="20">
        <v>51435</v>
      </c>
    </row>
    <row r="14" ht="12.75">
      <c r="C14" s="20"/>
    </row>
    <row r="15" spans="1:3" ht="12.75">
      <c r="A15" t="s">
        <v>266</v>
      </c>
      <c r="B15" t="s">
        <v>271</v>
      </c>
      <c r="C15" s="20">
        <v>46586</v>
      </c>
    </row>
    <row r="16" spans="1:3" ht="12.75">
      <c r="A16" t="s">
        <v>266</v>
      </c>
      <c r="B16" t="s">
        <v>281</v>
      </c>
      <c r="C16" s="20">
        <v>8119</v>
      </c>
    </row>
    <row r="17" ht="12.75">
      <c r="C17" s="20"/>
    </row>
    <row r="18" spans="1:3" ht="12.75">
      <c r="A18" t="s">
        <v>285</v>
      </c>
      <c r="B18" t="s">
        <v>290</v>
      </c>
      <c r="C18" s="20">
        <v>17200</v>
      </c>
    </row>
    <row r="19" ht="12.75">
      <c r="C19" s="20"/>
    </row>
    <row r="20" spans="1:3" ht="12.75">
      <c r="A20" t="s">
        <v>535</v>
      </c>
      <c r="B20" t="s">
        <v>246</v>
      </c>
      <c r="C20" s="20">
        <v>41818</v>
      </c>
    </row>
    <row r="21" ht="12.75">
      <c r="C21" s="20"/>
    </row>
    <row r="22" spans="1:3" ht="12.75">
      <c r="A22" t="s">
        <v>519</v>
      </c>
      <c r="B22" t="s">
        <v>521</v>
      </c>
      <c r="C22" s="20">
        <v>6851.1</v>
      </c>
    </row>
    <row r="23" ht="12.75">
      <c r="C23" s="20"/>
    </row>
    <row r="24" spans="1:3" ht="12.75">
      <c r="A24" t="s">
        <v>452</v>
      </c>
      <c r="B24" t="s">
        <v>454</v>
      </c>
      <c r="C24" s="20">
        <v>55000</v>
      </c>
    </row>
    <row r="25" ht="12.75">
      <c r="C25" s="20"/>
    </row>
    <row r="26" spans="1:3" ht="12.75">
      <c r="A26" t="s">
        <v>156</v>
      </c>
      <c r="B26" t="s">
        <v>165</v>
      </c>
      <c r="C26" s="20">
        <v>25418</v>
      </c>
    </row>
    <row r="28" spans="1:3" ht="12.75">
      <c r="A28" t="s">
        <v>18</v>
      </c>
      <c r="B28" t="s">
        <v>406</v>
      </c>
      <c r="C28" s="35">
        <v>769</v>
      </c>
    </row>
    <row r="30" spans="1:3" ht="12.75">
      <c r="A30" t="s">
        <v>302</v>
      </c>
      <c r="B30" t="s">
        <v>320</v>
      </c>
      <c r="C30" s="35">
        <v>3561</v>
      </c>
    </row>
    <row r="31" ht="12.75">
      <c r="C31" s="35"/>
    </row>
    <row r="32" spans="1:3" ht="12.75">
      <c r="A32" t="s">
        <v>561</v>
      </c>
      <c r="B32" t="s">
        <v>569</v>
      </c>
      <c r="C32" s="20">
        <v>16800</v>
      </c>
    </row>
    <row r="33" ht="12.75">
      <c r="C33" s="35"/>
    </row>
    <row r="34" spans="1:3" ht="12.75">
      <c r="A34" t="s">
        <v>323</v>
      </c>
      <c r="B34" t="s">
        <v>343</v>
      </c>
      <c r="C34" s="20">
        <v>14258</v>
      </c>
    </row>
    <row r="35" ht="12.75">
      <c r="C35" s="35"/>
    </row>
    <row r="36" spans="1:3" ht="12.75">
      <c r="A36" t="s">
        <v>8</v>
      </c>
      <c r="B36" t="s">
        <v>290</v>
      </c>
      <c r="C36" s="20">
        <v>2427</v>
      </c>
    </row>
    <row r="38" spans="1:3" ht="12.75">
      <c r="A38" t="s">
        <v>430</v>
      </c>
      <c r="B38" t="s">
        <v>434</v>
      </c>
      <c r="C38" s="20">
        <v>31760</v>
      </c>
    </row>
    <row r="39" spans="1:3" ht="12.75">
      <c r="A39" t="s">
        <v>430</v>
      </c>
      <c r="B39" t="s">
        <v>435</v>
      </c>
      <c r="C39" s="20">
        <v>3016</v>
      </c>
    </row>
    <row r="41" spans="1:3" ht="12.75">
      <c r="A41" t="s">
        <v>19</v>
      </c>
      <c r="B41" t="s">
        <v>140</v>
      </c>
      <c r="C41" s="20">
        <v>7400</v>
      </c>
    </row>
    <row r="42" spans="1:4" ht="12.75">
      <c r="A42" t="s">
        <v>19</v>
      </c>
      <c r="B42" t="s">
        <v>141</v>
      </c>
      <c r="C42" s="20">
        <v>6900</v>
      </c>
      <c r="D42" s="20"/>
    </row>
    <row r="44" spans="1:3" ht="12.75">
      <c r="A44" t="s">
        <v>345</v>
      </c>
      <c r="B44" t="s">
        <v>351</v>
      </c>
      <c r="C44" s="20">
        <v>29972</v>
      </c>
    </row>
    <row r="45" spans="1:3" ht="12.75">
      <c r="A45" t="s">
        <v>345</v>
      </c>
      <c r="B45" t="s">
        <v>353</v>
      </c>
      <c r="C45" s="20">
        <v>4000</v>
      </c>
    </row>
    <row r="46" ht="12.75">
      <c r="C46" s="19"/>
    </row>
    <row r="47" spans="1:3" ht="12.75">
      <c r="A47" s="10" t="s">
        <v>707</v>
      </c>
      <c r="B47" s="10"/>
      <c r="C47" s="27">
        <f>SUM(C6:C46)</f>
        <v>472648.23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C26" sqref="C26"/>
    </sheetView>
  </sheetViews>
  <sheetFormatPr defaultColWidth="9.140625" defaultRowHeight="12.75"/>
  <cols>
    <col min="1" max="1" width="16.140625" style="0" customWidth="1"/>
    <col min="2" max="2" width="37.28125" style="0" customWidth="1"/>
    <col min="3" max="3" width="19.00390625" style="4" customWidth="1"/>
    <col min="4" max="4" width="27.140625" style="4" customWidth="1"/>
  </cols>
  <sheetData>
    <row r="1" ht="18">
      <c r="B1" s="11" t="s">
        <v>85</v>
      </c>
    </row>
    <row r="4" spans="1:4" ht="25.5">
      <c r="A4" s="1" t="s">
        <v>10</v>
      </c>
      <c r="B4" s="1" t="s">
        <v>9</v>
      </c>
      <c r="C4" s="26" t="s">
        <v>126</v>
      </c>
      <c r="D4" s="2"/>
    </row>
    <row r="5" spans="1:4" ht="12.75">
      <c r="A5" s="1"/>
      <c r="B5" s="1"/>
      <c r="C5" s="26"/>
      <c r="D5" s="2"/>
    </row>
    <row r="6" spans="1:4" ht="12.75">
      <c r="A6" s="22" t="s">
        <v>21</v>
      </c>
      <c r="B6" s="22" t="s">
        <v>86</v>
      </c>
      <c r="C6" s="24">
        <v>6670.13</v>
      </c>
      <c r="D6" s="2"/>
    </row>
    <row r="7" spans="1:4" ht="12.75">
      <c r="A7" s="22"/>
      <c r="B7" s="22"/>
      <c r="C7" s="24"/>
      <c r="D7" s="2"/>
    </row>
    <row r="8" spans="1:4" ht="12.75">
      <c r="A8" s="22" t="s">
        <v>26</v>
      </c>
      <c r="B8" s="22" t="s">
        <v>269</v>
      </c>
      <c r="C8" s="24">
        <v>21050</v>
      </c>
      <c r="D8" s="2"/>
    </row>
    <row r="9" spans="1:4" ht="12.75">
      <c r="A9" s="22" t="s">
        <v>26</v>
      </c>
      <c r="B9" s="22" t="s">
        <v>476</v>
      </c>
      <c r="C9" s="24">
        <v>18296</v>
      </c>
      <c r="D9" s="2"/>
    </row>
    <row r="10" spans="1:4" ht="12.75">
      <c r="A10" s="22" t="s">
        <v>26</v>
      </c>
      <c r="B10" s="22" t="s">
        <v>495</v>
      </c>
      <c r="C10" s="24">
        <v>6848</v>
      </c>
      <c r="D10" s="2"/>
    </row>
    <row r="11" spans="1:4" ht="12.75">
      <c r="A11" s="22"/>
      <c r="B11" s="22"/>
      <c r="C11" s="24"/>
      <c r="D11" s="2"/>
    </row>
    <row r="12" spans="1:3" ht="12.75">
      <c r="A12" t="s">
        <v>266</v>
      </c>
      <c r="B12" s="22" t="s">
        <v>269</v>
      </c>
      <c r="C12" s="20">
        <v>67379</v>
      </c>
    </row>
    <row r="13" spans="2:3" ht="12.75">
      <c r="B13" s="22"/>
      <c r="C13" s="20"/>
    </row>
    <row r="14" spans="1:3" ht="12.75">
      <c r="A14" t="s">
        <v>285</v>
      </c>
      <c r="B14" s="22" t="s">
        <v>287</v>
      </c>
      <c r="C14" s="20">
        <v>21600</v>
      </c>
    </row>
    <row r="15" spans="2:3" ht="12.75">
      <c r="B15" s="22"/>
      <c r="C15" s="20"/>
    </row>
    <row r="16" spans="1:3" ht="12.75">
      <c r="A16" t="s">
        <v>535</v>
      </c>
      <c r="B16" s="22" t="s">
        <v>553</v>
      </c>
      <c r="C16" s="20">
        <v>13972</v>
      </c>
    </row>
    <row r="17" spans="1:3" ht="12.75">
      <c r="A17" t="s">
        <v>535</v>
      </c>
      <c r="B17" s="22" t="s">
        <v>730</v>
      </c>
      <c r="C17" s="20">
        <v>10167</v>
      </c>
    </row>
    <row r="18" spans="2:3" ht="12.75">
      <c r="B18" s="22"/>
      <c r="C18" s="20"/>
    </row>
    <row r="19" spans="1:3" ht="12.75">
      <c r="A19" t="s">
        <v>358</v>
      </c>
      <c r="B19" s="22" t="s">
        <v>365</v>
      </c>
      <c r="C19" s="20">
        <v>4106</v>
      </c>
    </row>
    <row r="20" spans="2:3" ht="12.75">
      <c r="B20" s="22"/>
      <c r="C20" s="20"/>
    </row>
    <row r="21" spans="1:3" ht="12.75">
      <c r="A21" t="s">
        <v>573</v>
      </c>
      <c r="B21" s="22" t="s">
        <v>582</v>
      </c>
      <c r="C21" s="20">
        <v>5730</v>
      </c>
    </row>
    <row r="22" spans="2:3" ht="12.75">
      <c r="B22" s="22"/>
      <c r="C22" s="20"/>
    </row>
    <row r="23" spans="1:3" ht="12.75">
      <c r="A23" t="s">
        <v>19</v>
      </c>
      <c r="B23" t="s">
        <v>142</v>
      </c>
      <c r="C23" s="20">
        <v>5700</v>
      </c>
    </row>
    <row r="24" ht="12.75">
      <c r="C24" s="20"/>
    </row>
    <row r="25" spans="1:3" ht="12.75">
      <c r="A25" t="s">
        <v>712</v>
      </c>
      <c r="B25" t="s">
        <v>718</v>
      </c>
      <c r="C25" s="20">
        <v>170429.8</v>
      </c>
    </row>
    <row r="26" spans="3:4" ht="12.75">
      <c r="C26" s="19"/>
      <c r="D26" s="3"/>
    </row>
    <row r="27" spans="1:4" ht="12.75">
      <c r="A27" s="10" t="s">
        <v>706</v>
      </c>
      <c r="B27" s="10"/>
      <c r="C27" s="27">
        <f>SUM(C6:C26)</f>
        <v>351947.93</v>
      </c>
      <c r="D27" s="3"/>
    </row>
    <row r="28" spans="3:4" ht="12.75">
      <c r="C28" s="19"/>
      <c r="D28" s="3"/>
    </row>
    <row r="29" spans="3:4" ht="12.75">
      <c r="C29" s="19"/>
      <c r="D29" s="3"/>
    </row>
    <row r="30" spans="3:4" ht="12.75">
      <c r="C30" s="19"/>
      <c r="D30" s="3"/>
    </row>
    <row r="31" spans="3:4" ht="12.75">
      <c r="C31" s="19"/>
      <c r="D31" s="3"/>
    </row>
    <row r="32" ht="12.75">
      <c r="C32" s="19"/>
    </row>
    <row r="33" ht="12.75">
      <c r="C33" s="19"/>
    </row>
    <row r="34" ht="12.75">
      <c r="C34" s="19"/>
    </row>
    <row r="35" spans="3:4" ht="12.75">
      <c r="C35" s="19"/>
      <c r="D35" s="3"/>
    </row>
    <row r="36" spans="3:4" ht="12.75">
      <c r="C36" s="19"/>
      <c r="D36" s="3"/>
    </row>
    <row r="37" spans="3:4" ht="12.75">
      <c r="C37" s="19"/>
      <c r="D37" s="3"/>
    </row>
    <row r="38" ht="12.75">
      <c r="D38" s="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8"/>
  <sheetViews>
    <sheetView workbookViewId="0" topLeftCell="A38">
      <selection activeCell="C58" sqref="C58"/>
    </sheetView>
  </sheetViews>
  <sheetFormatPr defaultColWidth="9.140625" defaultRowHeight="12.75"/>
  <cols>
    <col min="1" max="1" width="17.421875" style="0" customWidth="1"/>
    <col min="2" max="2" width="38.28125" style="0" customWidth="1"/>
    <col min="3" max="3" width="16.140625" style="4" customWidth="1"/>
    <col min="4" max="4" width="22.421875" style="4" customWidth="1"/>
  </cols>
  <sheetData>
    <row r="1" ht="18">
      <c r="B1" s="11" t="s">
        <v>39</v>
      </c>
    </row>
    <row r="3" spans="1:4" ht="25.5">
      <c r="A3" s="1" t="s">
        <v>10</v>
      </c>
      <c r="B3" s="1" t="s">
        <v>11</v>
      </c>
      <c r="C3" s="26" t="s">
        <v>126</v>
      </c>
      <c r="D3" s="2"/>
    </row>
    <row r="4" spans="1:4" ht="12.75">
      <c r="A4" s="1"/>
      <c r="B4" s="1"/>
      <c r="C4" s="26"/>
      <c r="D4" s="2"/>
    </row>
    <row r="5" spans="1:4" ht="25.5">
      <c r="A5" s="41" t="s">
        <v>443</v>
      </c>
      <c r="B5" s="22" t="s">
        <v>444</v>
      </c>
      <c r="C5" s="29">
        <v>15000</v>
      </c>
      <c r="D5" s="2"/>
    </row>
    <row r="6" spans="1:4" ht="12.75">
      <c r="A6" s="1"/>
      <c r="B6" s="1"/>
      <c r="C6" s="26"/>
      <c r="D6" s="2"/>
    </row>
    <row r="7" spans="1:3" ht="12.75">
      <c r="A7" t="s">
        <v>21</v>
      </c>
      <c r="B7" t="s">
        <v>91</v>
      </c>
      <c r="C7" s="20">
        <v>16401.95</v>
      </c>
    </row>
    <row r="8" spans="1:3" ht="12.75">
      <c r="A8" t="s">
        <v>21</v>
      </c>
      <c r="B8" t="s">
        <v>100</v>
      </c>
      <c r="C8" s="20">
        <v>6560.78</v>
      </c>
    </row>
    <row r="9" ht="12.75">
      <c r="C9" s="20"/>
    </row>
    <row r="10" spans="1:3" ht="12.75">
      <c r="A10" t="s">
        <v>378</v>
      </c>
      <c r="B10" t="s">
        <v>390</v>
      </c>
      <c r="C10" s="20">
        <v>14259</v>
      </c>
    </row>
    <row r="11" ht="12.75">
      <c r="C11" s="20"/>
    </row>
    <row r="12" spans="1:3" ht="12.75">
      <c r="A12" t="s">
        <v>230</v>
      </c>
      <c r="B12" t="s">
        <v>240</v>
      </c>
      <c r="C12" s="20">
        <v>18800</v>
      </c>
    </row>
    <row r="13" spans="1:3" ht="12.75">
      <c r="A13" t="s">
        <v>241</v>
      </c>
      <c r="B13" t="s">
        <v>242</v>
      </c>
      <c r="C13" s="20">
        <v>5650</v>
      </c>
    </row>
    <row r="14" spans="1:3" ht="12.75">
      <c r="A14" t="s">
        <v>230</v>
      </c>
      <c r="B14" t="s">
        <v>258</v>
      </c>
      <c r="C14" s="20">
        <v>4000</v>
      </c>
    </row>
    <row r="15" ht="12.75">
      <c r="C15" s="20"/>
    </row>
    <row r="16" spans="1:3" ht="12.75">
      <c r="A16" t="s">
        <v>197</v>
      </c>
      <c r="B16" t="s">
        <v>210</v>
      </c>
      <c r="C16" s="20">
        <v>4400</v>
      </c>
    </row>
    <row r="17" ht="12.75">
      <c r="C17" s="20"/>
    </row>
    <row r="18" spans="1:3" ht="12.75">
      <c r="A18" t="s">
        <v>26</v>
      </c>
      <c r="B18" t="s">
        <v>103</v>
      </c>
      <c r="C18" s="20">
        <v>131808</v>
      </c>
    </row>
    <row r="19" ht="12.75">
      <c r="C19" s="20"/>
    </row>
    <row r="20" spans="1:3" ht="12.75">
      <c r="A20" t="s">
        <v>501</v>
      </c>
      <c r="B20" t="s">
        <v>507</v>
      </c>
      <c r="C20" s="20">
        <v>69378</v>
      </c>
    </row>
    <row r="21" spans="1:3" ht="12.75">
      <c r="A21" t="s">
        <v>501</v>
      </c>
      <c r="B21" t="s">
        <v>297</v>
      </c>
      <c r="C21" s="20">
        <v>22727</v>
      </c>
    </row>
    <row r="22" ht="12.75">
      <c r="C22" s="20"/>
    </row>
    <row r="23" spans="1:3" ht="12.75">
      <c r="A23" t="s">
        <v>2</v>
      </c>
      <c r="B23" t="s">
        <v>3</v>
      </c>
      <c r="C23" s="20">
        <v>42868</v>
      </c>
    </row>
    <row r="24" ht="12.75">
      <c r="C24" s="20"/>
    </row>
    <row r="25" spans="1:3" ht="12.75">
      <c r="A25" t="s">
        <v>411</v>
      </c>
      <c r="B25" t="s">
        <v>417</v>
      </c>
      <c r="C25" s="20">
        <v>5146</v>
      </c>
    </row>
    <row r="26" ht="12.75">
      <c r="C26" s="20"/>
    </row>
    <row r="27" spans="1:3" ht="12.75">
      <c r="A27" t="s">
        <v>285</v>
      </c>
      <c r="B27" t="s">
        <v>296</v>
      </c>
      <c r="C27" s="20">
        <v>31300</v>
      </c>
    </row>
    <row r="28" spans="1:3" ht="12.75">
      <c r="A28" t="s">
        <v>285</v>
      </c>
      <c r="B28" t="s">
        <v>297</v>
      </c>
      <c r="C28" s="20">
        <v>11300</v>
      </c>
    </row>
    <row r="29" spans="1:3" ht="12.75">
      <c r="A29" t="s">
        <v>285</v>
      </c>
      <c r="B29" t="s">
        <v>289</v>
      </c>
      <c r="C29" s="20">
        <v>7900</v>
      </c>
    </row>
    <row r="30" spans="3:4" ht="12.75">
      <c r="C30" s="3"/>
      <c r="D30" s="3"/>
    </row>
    <row r="31" spans="1:4" ht="12.75">
      <c r="A31" t="s">
        <v>535</v>
      </c>
      <c r="B31" t="s">
        <v>3</v>
      </c>
      <c r="C31" s="20">
        <v>76022</v>
      </c>
      <c r="D31" s="3"/>
    </row>
    <row r="32" spans="1:4" ht="12.75">
      <c r="A32" t="s">
        <v>535</v>
      </c>
      <c r="B32" t="s">
        <v>542</v>
      </c>
      <c r="C32" s="20">
        <v>46924</v>
      </c>
      <c r="D32" s="3"/>
    </row>
    <row r="33" spans="1:4" ht="12.75">
      <c r="A33" t="s">
        <v>535</v>
      </c>
      <c r="B33" t="s">
        <v>240</v>
      </c>
      <c r="C33" s="20">
        <v>24090</v>
      </c>
      <c r="D33" s="3"/>
    </row>
    <row r="34" spans="1:4" ht="12.75">
      <c r="A34" t="s">
        <v>535</v>
      </c>
      <c r="B34" t="s">
        <v>550</v>
      </c>
      <c r="C34" s="20">
        <v>17730</v>
      </c>
      <c r="D34" s="3"/>
    </row>
    <row r="35" spans="1:4" ht="12.75">
      <c r="A35" t="s">
        <v>535</v>
      </c>
      <c r="B35" s="42" t="s">
        <v>560</v>
      </c>
      <c r="C35" s="20">
        <v>2602</v>
      </c>
      <c r="D35" s="3"/>
    </row>
    <row r="36" spans="3:4" ht="12.75">
      <c r="C36" s="20"/>
      <c r="D36" s="3"/>
    </row>
    <row r="37" spans="1:4" ht="12.75">
      <c r="A37" t="s">
        <v>452</v>
      </c>
      <c r="B37" t="s">
        <v>458</v>
      </c>
      <c r="C37" s="20">
        <v>25000</v>
      </c>
      <c r="D37" s="3"/>
    </row>
    <row r="38" spans="3:4" ht="12.75">
      <c r="C38" s="3"/>
      <c r="D38" s="3"/>
    </row>
    <row r="39" spans="1:4" ht="12.75">
      <c r="A39" t="s">
        <v>156</v>
      </c>
      <c r="B39" t="s">
        <v>164</v>
      </c>
      <c r="C39" s="20">
        <v>25936</v>
      </c>
      <c r="D39" s="3"/>
    </row>
    <row r="40" spans="3:4" ht="12.75">
      <c r="C40" s="3"/>
      <c r="D40" s="3"/>
    </row>
    <row r="41" spans="1:4" ht="12.75">
      <c r="A41" t="s">
        <v>561</v>
      </c>
      <c r="B41" t="s">
        <v>563</v>
      </c>
      <c r="C41" s="20">
        <v>14000</v>
      </c>
      <c r="D41" s="3"/>
    </row>
    <row r="42" spans="1:4" ht="12.75">
      <c r="A42" t="s">
        <v>561</v>
      </c>
      <c r="B42" t="s">
        <v>571</v>
      </c>
      <c r="C42" s="20">
        <v>14000</v>
      </c>
      <c r="D42" s="3"/>
    </row>
    <row r="43" spans="3:4" ht="12.75">
      <c r="C43" s="3"/>
      <c r="D43" s="3"/>
    </row>
    <row r="44" spans="1:4" ht="12.75">
      <c r="A44" t="s">
        <v>374</v>
      </c>
      <c r="B44" t="s">
        <v>240</v>
      </c>
      <c r="C44" s="20">
        <v>16000</v>
      </c>
      <c r="D44" s="3"/>
    </row>
    <row r="45" spans="1:4" ht="12.75">
      <c r="A45" t="s">
        <v>376</v>
      </c>
      <c r="B45" t="s">
        <v>3</v>
      </c>
      <c r="C45" s="20">
        <v>2000</v>
      </c>
      <c r="D45" s="3"/>
    </row>
    <row r="46" spans="3:4" ht="12.75">
      <c r="C46" s="20"/>
      <c r="D46" s="3"/>
    </row>
    <row r="47" spans="1:4" ht="12.75">
      <c r="A47" t="s">
        <v>323</v>
      </c>
      <c r="B47" t="s">
        <v>331</v>
      </c>
      <c r="C47" s="20">
        <v>58179</v>
      </c>
      <c r="D47" s="3"/>
    </row>
    <row r="48" spans="1:4" ht="12.75">
      <c r="A48" t="s">
        <v>323</v>
      </c>
      <c r="B48" t="s">
        <v>338</v>
      </c>
      <c r="C48" s="20">
        <v>22624</v>
      </c>
      <c r="D48" s="3"/>
    </row>
    <row r="49" spans="3:4" ht="12.75">
      <c r="C49" s="20"/>
      <c r="D49" s="3"/>
    </row>
    <row r="50" spans="1:4" ht="12.75">
      <c r="A50" t="s">
        <v>573</v>
      </c>
      <c r="B50" t="s">
        <v>581</v>
      </c>
      <c r="C50" s="20">
        <v>22921</v>
      </c>
      <c r="D50" s="3"/>
    </row>
    <row r="51" spans="3:4" ht="12.75">
      <c r="C51" s="20"/>
      <c r="D51" s="3"/>
    </row>
    <row r="52" spans="1:4" ht="12.75">
      <c r="A52" t="s">
        <v>8</v>
      </c>
      <c r="B52" t="s">
        <v>143</v>
      </c>
      <c r="C52" s="20">
        <v>21359</v>
      </c>
      <c r="D52" s="3"/>
    </row>
    <row r="53" spans="3:4" ht="12.75">
      <c r="C53" s="3"/>
      <c r="D53" s="3"/>
    </row>
    <row r="54" spans="1:3" ht="12.75">
      <c r="A54" t="s">
        <v>19</v>
      </c>
      <c r="B54" t="s">
        <v>143</v>
      </c>
      <c r="C54" s="20">
        <v>10500</v>
      </c>
    </row>
    <row r="55" spans="3:4" ht="12.75">
      <c r="C55" s="3"/>
      <c r="D55" s="3"/>
    </row>
    <row r="56" spans="1:4" ht="12.75">
      <c r="A56" t="s">
        <v>345</v>
      </c>
      <c r="B56" t="s">
        <v>350</v>
      </c>
      <c r="C56" s="20">
        <v>34713</v>
      </c>
      <c r="D56" s="3"/>
    </row>
    <row r="57" spans="1:4" ht="12.75">
      <c r="A57" t="s">
        <v>345</v>
      </c>
      <c r="B57" t="s">
        <v>297</v>
      </c>
      <c r="C57" s="20">
        <v>80065</v>
      </c>
      <c r="D57" s="3"/>
    </row>
    <row r="58" ht="12.75">
      <c r="C58" s="19"/>
    </row>
    <row r="59" spans="1:3" ht="12.75">
      <c r="A59" s="10" t="s">
        <v>705</v>
      </c>
      <c r="B59" s="10"/>
      <c r="C59" s="27">
        <f>SUM(C5:C58)</f>
        <v>922163.73</v>
      </c>
    </row>
    <row r="60" ht="12.75">
      <c r="C60" s="3"/>
    </row>
    <row r="61" ht="12.75">
      <c r="C61" s="3"/>
    </row>
    <row r="62" spans="3:4" ht="12.75">
      <c r="C62" s="3"/>
      <c r="D62" s="3"/>
    </row>
    <row r="63" ht="12.75">
      <c r="C63" s="3"/>
    </row>
    <row r="64" spans="3:4" ht="12.75">
      <c r="C64" s="3"/>
      <c r="D64" s="3"/>
    </row>
    <row r="65" spans="3:4" ht="12.75">
      <c r="C65" s="3"/>
      <c r="D65" s="3"/>
    </row>
    <row r="66" ht="12.75">
      <c r="C66" s="3"/>
    </row>
    <row r="67" ht="12.75">
      <c r="C67" s="3"/>
    </row>
    <row r="68" spans="3:4" ht="12.75">
      <c r="C68" s="3"/>
      <c r="D68" s="3"/>
    </row>
    <row r="69" spans="3:4" ht="12.75">
      <c r="C69" s="3"/>
      <c r="D69" s="3"/>
    </row>
    <row r="70" ht="12.75">
      <c r="C70" s="3"/>
    </row>
    <row r="71" ht="12.75">
      <c r="C71" s="3"/>
    </row>
    <row r="72" spans="3:4" ht="12.75">
      <c r="C72" s="3"/>
      <c r="D72" s="3"/>
    </row>
    <row r="73" spans="2:4" ht="12.75">
      <c r="B73" s="6"/>
      <c r="D73" s="3"/>
    </row>
    <row r="74" spans="2:4" ht="12.75">
      <c r="B74" s="6"/>
      <c r="D74" s="3"/>
    </row>
    <row r="75" ht="12.75">
      <c r="C75" s="3"/>
    </row>
    <row r="76" ht="12.75">
      <c r="D76" s="3"/>
    </row>
    <row r="77" ht="12.75">
      <c r="D77" s="3"/>
    </row>
    <row r="78" ht="12.75">
      <c r="D78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KULTUURIMINISTEERIUM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KULTUURIMINISTEERIUM</dc:creator>
  <cp:keywords/>
  <dc:description/>
  <cp:lastModifiedBy>Adminn</cp:lastModifiedBy>
  <cp:lastPrinted>2010-03-29T09:52:33Z</cp:lastPrinted>
  <dcterms:created xsi:type="dcterms:W3CDTF">2007-03-13T14:08:38Z</dcterms:created>
  <dcterms:modified xsi:type="dcterms:W3CDTF">2010-03-30T12:42:16Z</dcterms:modified>
  <cp:category/>
  <cp:version/>
  <cp:contentType/>
  <cp:contentStatus/>
</cp:coreProperties>
</file>