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0"/>
  </bookViews>
  <sheets>
    <sheet name="Kokkuvõte" sheetId="1" r:id="rId1"/>
    <sheet name="50kg" sheetId="2" r:id="rId2"/>
    <sheet name="55 kg" sheetId="3" r:id="rId3"/>
    <sheet name="60kg" sheetId="4" r:id="rId4"/>
    <sheet name="66kg" sheetId="5" r:id="rId5"/>
    <sheet name="74kg" sheetId="6" r:id="rId6"/>
    <sheet name="84kg" sheetId="7" r:id="rId7"/>
    <sheet name="96kg" sheetId="8" r:id="rId8"/>
    <sheet name="120kg" sheetId="9" r:id="rId9"/>
    <sheet name="Arvud" sheetId="10" r:id="rId10"/>
  </sheets>
  <definedNames>
    <definedName name="_xlnm.Print_Area" localSheetId="8">'120kg'!$A$1:$R$22</definedName>
    <definedName name="_xlnm.Print_Area" localSheetId="2">'55 kg'!$A$1:$S$23</definedName>
    <definedName name="_xlnm.Print_Area" localSheetId="3">'60kg'!$A$1:$R$24</definedName>
    <definedName name="_xlnm.Print_Area" localSheetId="4">'66kg'!$A$1:$S$27</definedName>
    <definedName name="_xlnm.Print_Area" localSheetId="5">'74kg'!$A$1:$R$31</definedName>
    <definedName name="_xlnm.Print_Area" localSheetId="6">'84kg'!$A$1:$R$29</definedName>
    <definedName name="_xlnm.Print_Area" localSheetId="7">'96kg'!$A$1:$R$21</definedName>
  </definedNames>
  <calcPr fullCalcOnLoad="1"/>
</workbook>
</file>

<file path=xl/sharedStrings.xml><?xml version="1.0" encoding="utf-8"?>
<sst xmlns="http://schemas.openxmlformats.org/spreadsheetml/2006/main" count="404" uniqueCount="99">
  <si>
    <t>Kval.</t>
  </si>
  <si>
    <t>Nr</t>
  </si>
  <si>
    <t>Time</t>
  </si>
  <si>
    <t>Tehn.</t>
  </si>
  <si>
    <t>1.pool</t>
  </si>
  <si>
    <t>2.pool</t>
  </si>
  <si>
    <t>kg</t>
  </si>
  <si>
    <t>X</t>
  </si>
  <si>
    <t>1.ring</t>
  </si>
  <si>
    <t>2.ring</t>
  </si>
  <si>
    <t>3.ring</t>
  </si>
  <si>
    <t>KEHAKAAL</t>
  </si>
  <si>
    <t>Vaba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</si>
  <si>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</si>
  <si>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</si>
  <si>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</si>
  <si>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</si>
  <si>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</si>
  <si>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</si>
  <si>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</si>
  <si>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</si>
  <si>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</si>
  <si>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</si>
  <si>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</si>
  <si>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</si>
  <si>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55 kg</t>
  </si>
  <si>
    <t>60 kg</t>
  </si>
  <si>
    <t>66 kg</t>
  </si>
  <si>
    <t>74 kg</t>
  </si>
  <si>
    <t>96 kg</t>
  </si>
  <si>
    <t>120 kg</t>
  </si>
  <si>
    <t>siia trüki võistluse toimumise koht</t>
  </si>
  <si>
    <t>siia trüki võistluse toimumise kuupäev</t>
  </si>
  <si>
    <t>k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</si>
  <si>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</si>
  <si>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</si>
  <si>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</si>
  <si>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</si>
  <si>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</si>
  <si>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</si>
  <si>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</si>
  <si>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</si>
  <si>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Finaal</t>
  </si>
  <si>
    <t>Kol.</t>
  </si>
  <si>
    <t>Peakohtunik</t>
  </si>
  <si>
    <t>Peasekretär</t>
  </si>
  <si>
    <t>Aeg</t>
  </si>
  <si>
    <t>Passiivsused</t>
  </si>
  <si>
    <t>1/2 finaalid</t>
  </si>
  <si>
    <t>finaalid</t>
  </si>
  <si>
    <t>Eelring</t>
  </si>
  <si>
    <t>1/2 Finaal</t>
  </si>
  <si>
    <t>KG</t>
  </si>
  <si>
    <t>EELRING</t>
  </si>
  <si>
    <t>1/2 FINAAL</t>
  </si>
  <si>
    <t>FINAAL</t>
  </si>
  <si>
    <t>3 KOHT</t>
  </si>
  <si>
    <t>3 - 5 KOHT</t>
  </si>
  <si>
    <t>SALVESTA ALATI TEISE NIMEGA ÄRA !!!!</t>
  </si>
  <si>
    <t>Ida - Virumaa lahtised MV vabamaadluses täiskasvanutele</t>
  </si>
  <si>
    <t>24. jaanuar 2009.a.</t>
  </si>
  <si>
    <t>Ida - Virumaa, Kohtla - Järve</t>
  </si>
  <si>
    <t>Aleksei Hapov</t>
  </si>
  <si>
    <t>Hans Ilves</t>
  </si>
  <si>
    <t>50 kg</t>
  </si>
  <si>
    <t>Aleksei Baskakov</t>
  </si>
  <si>
    <t>Kuldkaru</t>
  </si>
  <si>
    <t>Ander Vaher</t>
  </si>
  <si>
    <t>Põltsamaa</t>
  </si>
  <si>
    <t>Artjom Dubakin</t>
  </si>
  <si>
    <t>Marko Teeäär</t>
  </si>
  <si>
    <t>JMM</t>
  </si>
  <si>
    <t>Olav Surva</t>
  </si>
  <si>
    <t>Lapiti</t>
  </si>
  <si>
    <t>Aleksander Sojunen</t>
  </si>
  <si>
    <t>Andres Kreitsman</t>
  </si>
  <si>
    <t>Tulevik</t>
  </si>
  <si>
    <t>Marten Rohelpuu</t>
  </si>
  <si>
    <t>Vadim Badin</t>
  </si>
  <si>
    <t>Jaanus Kopolovets</t>
  </si>
  <si>
    <t>Alo Grenman</t>
  </si>
  <si>
    <t>Sergei Zaitsev</t>
  </si>
  <si>
    <t>Tiit Tiitson</t>
  </si>
  <si>
    <t>Mart Kohv</t>
  </si>
  <si>
    <t>Taavi Tikerpalu</t>
  </si>
  <si>
    <t>Jevgeni Soltruk</t>
  </si>
  <si>
    <t>Jevgeni Tarassov</t>
  </si>
  <si>
    <t>Rauno Lihtsa</t>
  </si>
  <si>
    <t>Trifon Sedõhh</t>
  </si>
  <si>
    <t>Sander Kütt</t>
  </si>
  <si>
    <t>Anti Liivak</t>
  </si>
  <si>
    <t>Siim Mäe</t>
  </si>
  <si>
    <t>Tudu</t>
  </si>
  <si>
    <t>Denis Soltruk</t>
  </si>
  <si>
    <t>Gunnar Visnapu</t>
  </si>
  <si>
    <t>Eduard Mihhailov</t>
  </si>
  <si>
    <t>Arnis Hank</t>
  </si>
  <si>
    <t>Nikolai Ragozin</t>
  </si>
  <si>
    <t>84 kg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</si>
</sst>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8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0"/>
      <color indexed="10"/>
      <name val="Arial Black"/>
      <family val="2"/>
    </font>
    <font>
      <sz val="10"/>
      <color indexed="12"/>
      <name val="Arial Black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6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5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6" fillId="0" borderId="21" xfId="0" applyFon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5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12" xfId="0" applyNumberFormat="1" applyBorder="1" applyAlignment="1">
      <alignment horizontal="center" vertical="center" textRotation="90"/>
    </xf>
    <xf numFmtId="0" fontId="13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7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5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6" fillId="0" borderId="27" xfId="0" applyFont="1" applyBorder="1" applyAlignment="1">
      <alignment horizontal="center" vertical="center" textRotation="90"/>
    </xf>
    <xf numFmtId="0" fontId="0" fillId="0" borderId="15" xfId="0" applyFont="1" applyBorder="1" applyAlignment="1">
      <alignment/>
    </xf>
    <xf numFmtId="0" fontId="2" fillId="0" borderId="28" xfId="0" applyFont="1" applyBorder="1" applyAlignment="1">
      <alignment/>
    </xf>
    <xf numFmtId="0" fontId="6" fillId="0" borderId="28" xfId="0" applyFont="1" applyBorder="1" applyAlignment="1">
      <alignment horizontal="center" vertical="center" textRotation="90"/>
    </xf>
    <xf numFmtId="0" fontId="6" fillId="0" borderId="22" xfId="0" applyFont="1" applyBorder="1" applyAlignment="1">
      <alignment horizontal="center" vertical="center" textRotation="90"/>
    </xf>
    <xf numFmtId="0" fontId="3" fillId="0" borderId="1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32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textRotation="90"/>
    </xf>
    <xf numFmtId="0" fontId="1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180" fontId="9" fillId="0" borderId="25" xfId="0" applyNumberFormat="1" applyFont="1" applyBorder="1" applyAlignment="1">
      <alignment horizontal="center" vertical="center" textRotation="86"/>
    </xf>
    <xf numFmtId="0" fontId="5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6" xfId="0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0" fontId="9" fillId="0" borderId="39" xfId="0" applyNumberFormat="1" applyFont="1" applyBorder="1" applyAlignment="1">
      <alignment horizontal="center" vertical="center" textRotation="86"/>
    </xf>
    <xf numFmtId="180" fontId="9" fillId="0" borderId="18" xfId="0" applyNumberFormat="1" applyFont="1" applyBorder="1" applyAlignment="1">
      <alignment horizontal="center" vertical="center" textRotation="86"/>
    </xf>
    <xf numFmtId="0" fontId="3" fillId="0" borderId="3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textRotation="90"/>
    </xf>
    <xf numFmtId="0" fontId="3" fillId="0" borderId="4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47" xfId="0" applyBorder="1" applyAlignment="1">
      <alignment horizontal="center" vertical="center" textRotation="90"/>
    </xf>
    <xf numFmtId="0" fontId="5" fillId="0" borderId="4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43" xfId="0" applyFont="1" applyFill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 textRotation="90"/>
    </xf>
    <xf numFmtId="180" fontId="3" fillId="0" borderId="18" xfId="0" applyNumberFormat="1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textRotation="90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3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180" fontId="3" fillId="0" borderId="39" xfId="0" applyNumberFormat="1" applyFont="1" applyBorder="1" applyAlignment="1">
      <alignment horizontal="center" vertical="center" textRotation="90"/>
    </xf>
    <xf numFmtId="0" fontId="5" fillId="0" borderId="3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27" xfId="0" applyFont="1" applyFill="1" applyBorder="1" applyAlignment="1">
      <alignment horizontal="center" vertical="center" textRotation="90"/>
    </xf>
    <xf numFmtId="0" fontId="3" fillId="0" borderId="59" xfId="0" applyFont="1" applyFill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180" fontId="3" fillId="0" borderId="35" xfId="0" applyNumberFormat="1" applyFont="1" applyBorder="1" applyAlignment="1">
      <alignment horizontal="center" vertical="center" textRotation="90"/>
    </xf>
    <xf numFmtId="180" fontId="3" fillId="0" borderId="64" xfId="0" applyNumberFormat="1" applyFont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5" xfId="0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180" fontId="3" fillId="0" borderId="48" xfId="0" applyNumberFormat="1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18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704850</xdr:colOff>
      <xdr:row>18</xdr:row>
      <xdr:rowOff>0</xdr:rowOff>
    </xdr:from>
    <xdr:to>
      <xdr:col>42</xdr:col>
      <xdr:colOff>257175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2734925" y="25622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21</xdr:row>
      <xdr:rowOff>0</xdr:rowOff>
    </xdr:from>
    <xdr:to>
      <xdr:col>42</xdr:col>
      <xdr:colOff>257175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12753975" y="29908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18</xdr:row>
      <xdr:rowOff>0</xdr:rowOff>
    </xdr:from>
    <xdr:to>
      <xdr:col>42</xdr:col>
      <xdr:colOff>257175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13001625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19</xdr:row>
      <xdr:rowOff>133350</xdr:rowOff>
    </xdr:from>
    <xdr:to>
      <xdr:col>43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13011150" y="28384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704850</xdr:colOff>
      <xdr:row>24</xdr:row>
      <xdr:rowOff>0</xdr:rowOff>
    </xdr:from>
    <xdr:to>
      <xdr:col>42</xdr:col>
      <xdr:colOff>257175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12734925" y="3419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257175</xdr:colOff>
      <xdr:row>24</xdr:row>
      <xdr:rowOff>0</xdr:rowOff>
    </xdr:from>
    <xdr:to>
      <xdr:col>42</xdr:col>
      <xdr:colOff>257175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13001625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266700</xdr:colOff>
      <xdr:row>25</xdr:row>
      <xdr:rowOff>133350</xdr:rowOff>
    </xdr:from>
    <xdr:to>
      <xdr:col>43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13011150" y="37338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133350</xdr:rowOff>
    </xdr:from>
    <xdr:to>
      <xdr:col>42</xdr:col>
      <xdr:colOff>257175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12744450" y="3914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0</xdr:rowOff>
    </xdr:from>
    <xdr:to>
      <xdr:col>48</xdr:col>
      <xdr:colOff>219075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15716250" y="1704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14</xdr:row>
      <xdr:rowOff>0</xdr:rowOff>
    </xdr:from>
    <xdr:to>
      <xdr:col>48</xdr:col>
      <xdr:colOff>238125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15725775" y="21336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11</xdr:row>
      <xdr:rowOff>0</xdr:rowOff>
    </xdr:from>
    <xdr:to>
      <xdr:col>48</xdr:col>
      <xdr:colOff>238125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15954375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12</xdr:row>
      <xdr:rowOff>133350</xdr:rowOff>
    </xdr:from>
    <xdr:to>
      <xdr:col>49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15954375" y="19812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20</xdr:row>
      <xdr:rowOff>0</xdr:rowOff>
    </xdr:from>
    <xdr:to>
      <xdr:col>48</xdr:col>
      <xdr:colOff>219075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15716250" y="28479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171450</xdr:rowOff>
    </xdr:from>
    <xdr:to>
      <xdr:col>48</xdr:col>
      <xdr:colOff>228600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15716250" y="3771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20</xdr:row>
      <xdr:rowOff>0</xdr:rowOff>
    </xdr:from>
    <xdr:to>
      <xdr:col>48</xdr:col>
      <xdr:colOff>228600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159448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228600</xdr:colOff>
      <xdr:row>24</xdr:row>
      <xdr:rowOff>0</xdr:rowOff>
    </xdr:from>
    <xdr:to>
      <xdr:col>49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15944850" y="34194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704850</xdr:colOff>
      <xdr:row>21</xdr:row>
      <xdr:rowOff>0</xdr:rowOff>
    </xdr:from>
    <xdr:to>
      <xdr:col>42</xdr:col>
      <xdr:colOff>257175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12734925" y="29908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704850</xdr:colOff>
      <xdr:row>24</xdr:row>
      <xdr:rowOff>0</xdr:rowOff>
    </xdr:from>
    <xdr:to>
      <xdr:col>42</xdr:col>
      <xdr:colOff>257175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12734925" y="34194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704850</xdr:colOff>
      <xdr:row>20</xdr:row>
      <xdr:rowOff>0</xdr:rowOff>
    </xdr:from>
    <xdr:to>
      <xdr:col>48</xdr:col>
      <xdr:colOff>257175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15716250" y="28479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304800</xdr:colOff>
      <xdr:row>13</xdr:row>
      <xdr:rowOff>0</xdr:rowOff>
    </xdr:from>
    <xdr:to>
      <xdr:col>54</xdr:col>
      <xdr:colOff>304800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19230975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12</xdr:row>
      <xdr:rowOff>133350</xdr:rowOff>
    </xdr:from>
    <xdr:to>
      <xdr:col>54</xdr:col>
      <xdr:colOff>304800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18926175" y="19812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628650</xdr:colOff>
      <xdr:row>24</xdr:row>
      <xdr:rowOff>9525</xdr:rowOff>
    </xdr:from>
    <xdr:to>
      <xdr:col>54</xdr:col>
      <xdr:colOff>304800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18916650" y="34290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285750</xdr:colOff>
      <xdr:row>33</xdr:row>
      <xdr:rowOff>0</xdr:rowOff>
    </xdr:from>
    <xdr:to>
      <xdr:col>54</xdr:col>
      <xdr:colOff>285750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19211925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0</xdr:colOff>
      <xdr:row>37</xdr:row>
      <xdr:rowOff>0</xdr:rowOff>
    </xdr:from>
    <xdr:to>
      <xdr:col>54</xdr:col>
      <xdr:colOff>285750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18926175" y="53625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9525</xdr:colOff>
      <xdr:row>33</xdr:row>
      <xdr:rowOff>0</xdr:rowOff>
    </xdr:from>
    <xdr:to>
      <xdr:col>54</xdr:col>
      <xdr:colOff>285750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18935700" y="47910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1">
      <selection activeCell="H29" sqref="H29"/>
    </sheetView>
  </sheetViews>
  <sheetFormatPr defaultColWidth="9.140625" defaultRowHeight="12.75"/>
  <sheetData>
    <row r="1" spans="1:18" ht="12.75">
      <c r="A1" s="305" t="str">
        <f>Arvud!A2</f>
        <v>Ida - Virumaa lahtised MV vabamaadluses täiskasvanutele</v>
      </c>
      <c r="B1" s="305"/>
      <c r="C1" s="305"/>
      <c r="D1" s="305"/>
      <c r="E1" s="305"/>
      <c r="F1" s="305"/>
      <c r="G1" s="305"/>
      <c r="H1" s="305"/>
      <c r="I1" s="305"/>
      <c r="J1" s="147"/>
      <c r="K1" s="147"/>
      <c r="L1" s="147"/>
      <c r="M1" s="147"/>
      <c r="N1" s="147"/>
      <c r="O1" s="147"/>
      <c r="P1" s="147"/>
      <c r="Q1" s="147"/>
      <c r="R1" s="147"/>
    </row>
    <row r="2" spans="1:18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7"/>
      <c r="K2" s="147"/>
      <c r="L2" s="147"/>
      <c r="M2" s="147"/>
      <c r="N2" s="147"/>
      <c r="O2" s="147"/>
      <c r="P2" s="147"/>
      <c r="Q2" s="147"/>
      <c r="R2" s="147"/>
    </row>
    <row r="3" spans="1:18" ht="12.75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7"/>
      <c r="K3" s="147"/>
      <c r="L3" s="147"/>
      <c r="M3" s="147"/>
      <c r="N3" s="147"/>
      <c r="O3" s="147"/>
      <c r="P3" s="147"/>
      <c r="Q3" s="147"/>
      <c r="R3" s="147"/>
    </row>
    <row r="6" spans="1:6" ht="12.75">
      <c r="A6" t="s">
        <v>64</v>
      </c>
      <c r="F6" t="s">
        <v>29</v>
      </c>
    </row>
    <row r="8" spans="1:9" ht="12.75">
      <c r="A8">
        <v>1</v>
      </c>
      <c r="B8" t="s">
        <v>65</v>
      </c>
      <c r="D8" t="s">
        <v>66</v>
      </c>
      <c r="F8">
        <v>1</v>
      </c>
      <c r="G8" t="s">
        <v>93</v>
      </c>
      <c r="I8" t="s">
        <v>66</v>
      </c>
    </row>
    <row r="9" spans="6:9" ht="12.75">
      <c r="F9">
        <v>2</v>
      </c>
      <c r="G9" t="s">
        <v>94</v>
      </c>
      <c r="I9" t="s">
        <v>71</v>
      </c>
    </row>
    <row r="10" ht="12.75">
      <c r="A10" t="s">
        <v>25</v>
      </c>
    </row>
    <row r="11" ht="12.75">
      <c r="F11" t="s">
        <v>30</v>
      </c>
    </row>
    <row r="12" spans="1:4" ht="12.75">
      <c r="A12">
        <v>1</v>
      </c>
      <c r="B12" t="s">
        <v>69</v>
      </c>
      <c r="D12" t="s">
        <v>66</v>
      </c>
    </row>
    <row r="13" spans="1:9" ht="12.75">
      <c r="A13">
        <v>2</v>
      </c>
      <c r="B13" t="s">
        <v>67</v>
      </c>
      <c r="D13" t="s">
        <v>68</v>
      </c>
      <c r="F13">
        <v>1</v>
      </c>
      <c r="G13" t="s">
        <v>95</v>
      </c>
      <c r="I13" t="s">
        <v>66</v>
      </c>
    </row>
    <row r="14" spans="1:9" ht="12.75">
      <c r="A14">
        <v>3</v>
      </c>
      <c r="B14" t="s">
        <v>70</v>
      </c>
      <c r="D14" t="s">
        <v>71</v>
      </c>
      <c r="F14">
        <v>2</v>
      </c>
      <c r="G14" t="s">
        <v>96</v>
      </c>
      <c r="I14" t="s">
        <v>73</v>
      </c>
    </row>
    <row r="15" spans="6:9" ht="12.75">
      <c r="F15">
        <v>3</v>
      </c>
      <c r="G15" t="s">
        <v>97</v>
      </c>
      <c r="I15" t="s">
        <v>66</v>
      </c>
    </row>
    <row r="16" ht="12.75">
      <c r="A16" t="s">
        <v>26</v>
      </c>
    </row>
    <row r="18" spans="1:4" ht="12.75">
      <c r="A18">
        <v>1</v>
      </c>
      <c r="B18" t="s">
        <v>74</v>
      </c>
      <c r="D18" t="s">
        <v>66</v>
      </c>
    </row>
    <row r="19" spans="1:4" ht="12.75">
      <c r="A19">
        <v>2</v>
      </c>
      <c r="B19" t="s">
        <v>72</v>
      </c>
      <c r="D19" t="s">
        <v>73</v>
      </c>
    </row>
    <row r="21" ht="12.75">
      <c r="A21" t="s">
        <v>27</v>
      </c>
    </row>
    <row r="23" spans="1:4" ht="12.75">
      <c r="A23">
        <v>1</v>
      </c>
      <c r="B23" t="s">
        <v>78</v>
      </c>
      <c r="D23" t="s">
        <v>66</v>
      </c>
    </row>
    <row r="24" spans="1:4" ht="12.75">
      <c r="A24">
        <v>2</v>
      </c>
      <c r="B24" t="s">
        <v>79</v>
      </c>
      <c r="D24" t="s">
        <v>71</v>
      </c>
    </row>
    <row r="25" spans="1:4" ht="12.75">
      <c r="A25">
        <v>3</v>
      </c>
      <c r="B25" t="s">
        <v>75</v>
      </c>
      <c r="D25" t="s">
        <v>76</v>
      </c>
    </row>
    <row r="26" spans="1:4" ht="12.75">
      <c r="A26">
        <v>4</v>
      </c>
      <c r="B26" t="s">
        <v>77</v>
      </c>
      <c r="D26" t="s">
        <v>76</v>
      </c>
    </row>
    <row r="28" ht="12.75">
      <c r="A28" t="s">
        <v>28</v>
      </c>
    </row>
    <row r="30" spans="1:4" ht="12.75">
      <c r="A30">
        <v>1</v>
      </c>
      <c r="B30" t="s">
        <v>85</v>
      </c>
      <c r="D30" t="s">
        <v>66</v>
      </c>
    </row>
    <row r="31" spans="1:4" ht="12.75">
      <c r="A31">
        <v>2</v>
      </c>
      <c r="B31" t="s">
        <v>81</v>
      </c>
      <c r="D31" t="s">
        <v>66</v>
      </c>
    </row>
    <row r="32" spans="1:4" ht="12.75">
      <c r="A32">
        <v>3</v>
      </c>
      <c r="B32" t="s">
        <v>80</v>
      </c>
      <c r="D32" t="s">
        <v>76</v>
      </c>
    </row>
    <row r="33" spans="1:4" ht="12.75">
      <c r="A33">
        <v>3</v>
      </c>
      <c r="B33" t="s">
        <v>82</v>
      </c>
      <c r="D33" t="s">
        <v>73</v>
      </c>
    </row>
    <row r="34" spans="1:4" ht="12.75">
      <c r="A34">
        <v>5</v>
      </c>
      <c r="B34" t="s">
        <v>84</v>
      </c>
      <c r="D34" t="s">
        <v>71</v>
      </c>
    </row>
    <row r="35" spans="1:4" ht="12.75">
      <c r="A35">
        <v>6</v>
      </c>
      <c r="B35" t="s">
        <v>83</v>
      </c>
      <c r="D35" t="s">
        <v>68</v>
      </c>
    </row>
    <row r="37" ht="12.75">
      <c r="A37" t="s">
        <v>98</v>
      </c>
    </row>
    <row r="39" spans="1:4" ht="12.75">
      <c r="A39">
        <v>1</v>
      </c>
      <c r="B39" t="s">
        <v>86</v>
      </c>
      <c r="D39" t="s">
        <v>66</v>
      </c>
    </row>
    <row r="40" spans="1:4" ht="12.75">
      <c r="A40">
        <v>2</v>
      </c>
      <c r="B40" t="s">
        <v>91</v>
      </c>
      <c r="D40" t="s">
        <v>92</v>
      </c>
    </row>
    <row r="41" spans="1:4" ht="12.75">
      <c r="A41">
        <v>3</v>
      </c>
      <c r="B41" t="s">
        <v>87</v>
      </c>
      <c r="D41" t="s">
        <v>73</v>
      </c>
    </row>
    <row r="42" spans="1:4" ht="12.75">
      <c r="A42">
        <v>3</v>
      </c>
      <c r="B42" t="s">
        <v>89</v>
      </c>
      <c r="D42" t="s">
        <v>68</v>
      </c>
    </row>
    <row r="43" spans="1:4" ht="12.75">
      <c r="A43">
        <v>5</v>
      </c>
      <c r="B43" t="s">
        <v>90</v>
      </c>
      <c r="D43" t="s">
        <v>71</v>
      </c>
    </row>
    <row r="44" spans="1:4" ht="12.75">
      <c r="A44">
        <v>6</v>
      </c>
      <c r="B44" t="s">
        <v>88</v>
      </c>
      <c r="D44" t="s">
        <v>73</v>
      </c>
    </row>
  </sheetData>
  <mergeCells count="3">
    <mergeCell ref="A1:I1"/>
    <mergeCell ref="A2:I2"/>
    <mergeCell ref="A3:I3"/>
  </mergeCells>
  <printOptions/>
  <pageMargins left="0.75" right="0.75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F16" sqref="F16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83" t="s">
        <v>13</v>
      </c>
      <c r="B1" s="84"/>
      <c r="C1" s="84"/>
      <c r="D1" s="84"/>
      <c r="E1" s="84"/>
      <c r="F1" s="84"/>
      <c r="G1" s="84"/>
      <c r="H1" s="84"/>
    </row>
    <row r="2" spans="1:10" ht="33.75" customHeight="1" thickBot="1">
      <c r="A2" s="302" t="s">
        <v>59</v>
      </c>
      <c r="B2" s="303"/>
      <c r="C2" s="303"/>
      <c r="D2" s="303"/>
      <c r="E2" s="303"/>
      <c r="F2" s="303"/>
      <c r="G2" s="303"/>
      <c r="H2" s="304"/>
      <c r="J2" s="301" t="s">
        <v>58</v>
      </c>
    </row>
    <row r="3" ht="12.75">
      <c r="J3" s="301"/>
    </row>
    <row r="4" spans="1:10" ht="13.5" thickBot="1">
      <c r="A4" s="83" t="s">
        <v>32</v>
      </c>
      <c r="B4" s="84"/>
      <c r="C4" s="84"/>
      <c r="D4" s="84"/>
      <c r="E4" s="84"/>
      <c r="F4" s="84"/>
      <c r="G4" s="84"/>
      <c r="H4" s="84"/>
      <c r="J4" s="301"/>
    </row>
    <row r="5" spans="1:10" ht="33.75" customHeight="1" thickBot="1">
      <c r="A5" s="302" t="s">
        <v>60</v>
      </c>
      <c r="B5" s="303"/>
      <c r="C5" s="303"/>
      <c r="D5" s="303"/>
      <c r="E5" s="303"/>
      <c r="F5" s="303"/>
      <c r="G5" s="303"/>
      <c r="H5" s="304"/>
      <c r="J5" s="301"/>
    </row>
    <row r="6" spans="1:10" ht="13.5" customHeight="1">
      <c r="A6" s="43"/>
      <c r="B6" s="43"/>
      <c r="C6" s="43"/>
      <c r="D6" s="43"/>
      <c r="E6" s="43"/>
      <c r="F6" s="43"/>
      <c r="G6" s="43"/>
      <c r="H6" s="43"/>
      <c r="J6" s="301"/>
    </row>
    <row r="7" spans="1:10" ht="13.5" thickBot="1">
      <c r="A7" s="83" t="s">
        <v>31</v>
      </c>
      <c r="B7" s="84"/>
      <c r="C7" s="84"/>
      <c r="D7" s="84"/>
      <c r="E7" s="84"/>
      <c r="F7" s="84"/>
      <c r="G7" s="84"/>
      <c r="H7" s="84"/>
      <c r="J7" s="301"/>
    </row>
    <row r="8" spans="1:10" ht="33.75" customHeight="1" thickBot="1">
      <c r="A8" s="302" t="s">
        <v>61</v>
      </c>
      <c r="B8" s="303"/>
      <c r="C8" s="303"/>
      <c r="D8" s="303"/>
      <c r="E8" s="303"/>
      <c r="F8" s="303"/>
      <c r="G8" s="303"/>
      <c r="H8" s="304"/>
      <c r="J8" s="301"/>
    </row>
    <row r="9" ht="12.75">
      <c r="J9" s="301"/>
    </row>
    <row r="10" spans="1:10" ht="13.5" thickBot="1">
      <c r="A10" s="83" t="s">
        <v>14</v>
      </c>
      <c r="B10" s="84"/>
      <c r="C10" s="84"/>
      <c r="D10" s="84"/>
      <c r="E10" s="84"/>
      <c r="F10" s="84"/>
      <c r="G10" s="84"/>
      <c r="H10" s="84"/>
      <c r="J10" s="301"/>
    </row>
    <row r="11" spans="1:10" ht="33.75" customHeight="1" thickBot="1">
      <c r="A11" s="302" t="s">
        <v>62</v>
      </c>
      <c r="B11" s="303"/>
      <c r="C11" s="303"/>
      <c r="D11" s="303"/>
      <c r="E11" s="303"/>
      <c r="F11" s="303"/>
      <c r="G11" s="303"/>
      <c r="H11" s="304"/>
      <c r="J11" s="301"/>
    </row>
    <row r="12" ht="12.75">
      <c r="J12" s="301"/>
    </row>
    <row r="13" spans="1:10" ht="13.5" thickBot="1">
      <c r="A13" s="83" t="s">
        <v>15</v>
      </c>
      <c r="B13" s="84"/>
      <c r="C13" s="84"/>
      <c r="D13" s="84"/>
      <c r="E13" s="84"/>
      <c r="F13" s="84"/>
      <c r="G13" s="84"/>
      <c r="H13" s="84"/>
      <c r="J13" s="301"/>
    </row>
    <row r="14" spans="1:10" ht="33.75" customHeight="1" thickBot="1">
      <c r="A14" s="302" t="s">
        <v>63</v>
      </c>
      <c r="B14" s="303"/>
      <c r="C14" s="303"/>
      <c r="D14" s="303"/>
      <c r="E14" s="303"/>
      <c r="F14" s="303"/>
      <c r="G14" s="303"/>
      <c r="H14" s="304"/>
      <c r="J14" s="301"/>
    </row>
    <row r="16" ht="12.75">
      <c r="A16" s="58" t="s">
        <v>16</v>
      </c>
    </row>
    <row r="18" spans="1:2" ht="12.75">
      <c r="A18" s="5">
        <v>1</v>
      </c>
      <c r="B18" t="s">
        <v>38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57" t="s">
        <v>20</v>
      </c>
      <c r="C22" t="s">
        <v>19</v>
      </c>
    </row>
    <row r="23" spans="1:3" ht="12.75">
      <c r="A23" s="5">
        <v>6</v>
      </c>
      <c r="B23" s="57" t="s">
        <v>20</v>
      </c>
      <c r="C23" t="s">
        <v>21</v>
      </c>
    </row>
    <row r="24" spans="1:2" ht="12.75">
      <c r="A24" s="5">
        <v>7</v>
      </c>
      <c r="B24" s="9" t="s">
        <v>22</v>
      </c>
    </row>
    <row r="25" spans="1:2" ht="12.75">
      <c r="A25" s="5">
        <v>8</v>
      </c>
      <c r="B25" t="s">
        <v>23</v>
      </c>
    </row>
    <row r="26" ht="12.75">
      <c r="E26" s="9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B8" sqref="B8"/>
    </sheetView>
  </sheetViews>
  <sheetFormatPr defaultColWidth="9.140625" defaultRowHeight="12.75"/>
  <cols>
    <col min="5" max="5" width="9.140625" style="4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6" width="9.140625" style="3" customWidth="1"/>
    <col min="17" max="17" width="9.140625" style="2" customWidth="1"/>
    <col min="20" max="20" width="9.140625" style="3" customWidth="1"/>
    <col min="21" max="21" width="9.140625" style="2" customWidth="1"/>
    <col min="22" max="22" width="9.140625" style="3" customWidth="1"/>
    <col min="23" max="23" width="9.140625" style="2" customWidth="1"/>
    <col min="24" max="24" width="9.140625" style="3" customWidth="1"/>
    <col min="25" max="25" width="9.140625" style="2" customWidth="1"/>
    <col min="26" max="26" width="9.140625" style="3" customWidth="1"/>
    <col min="27" max="27" width="9.140625" style="2" customWidth="1"/>
    <col min="28" max="28" width="9.140625" style="3" customWidth="1"/>
    <col min="29" max="29" width="9.140625" style="2" customWidth="1"/>
    <col min="30" max="30" width="9.140625" style="3" customWidth="1"/>
    <col min="31" max="31" width="9.140625" style="2" customWidth="1"/>
  </cols>
  <sheetData>
    <row r="1" spans="1:9" ht="14.2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</row>
    <row r="2" spans="1:9" ht="14.2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</row>
    <row r="3" spans="1:9" ht="14.25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</row>
    <row r="4" ht="14.25">
      <c r="E4"/>
    </row>
    <row r="6" ht="14.25">
      <c r="B6" t="s">
        <v>64</v>
      </c>
    </row>
    <row r="8" spans="2:5" ht="14.25">
      <c r="B8">
        <v>1</v>
      </c>
      <c r="C8" t="s">
        <v>65</v>
      </c>
      <c r="E8" t="s">
        <v>66</v>
      </c>
    </row>
  </sheetData>
  <mergeCells count="3">
    <mergeCell ref="A1:I1"/>
    <mergeCell ref="A2:I2"/>
    <mergeCell ref="A3:I3"/>
  </mergeCells>
  <printOptions/>
  <pageMargins left="0.75" right="0.75" top="0.6299212598425197" bottom="0.5118110236220472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37" sqref="C37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49" t="str">
        <f>Arvud!A2</f>
        <v>Ida - Virumaa lahtised MV vabamaadluses täiskasvanutele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2:33" ht="12.75">
      <c r="B2" s="149" t="str">
        <f>Arvud!A5</f>
        <v>24. jaanuar 2009.a.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1" customFormat="1" ht="15" customHeight="1">
      <c r="B3" s="149" t="str">
        <f>Arvud!A8</f>
        <v>Ida - Virumaa, Kohtla - Järve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2:33" s="1" customFormat="1" ht="2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s="1" customFormat="1" ht="15" customHeight="1">
      <c r="B5" s="34"/>
      <c r="C5" s="35" t="s">
        <v>39</v>
      </c>
      <c r="D5" s="37">
        <v>55</v>
      </c>
      <c r="E5" s="36" t="s">
        <v>6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ht="3.75" customHeight="1" thickBot="1"/>
    <row r="7" spans="2:33" ht="14.25" customHeight="1">
      <c r="B7" s="180" t="s">
        <v>1</v>
      </c>
      <c r="C7" s="183" t="s">
        <v>35</v>
      </c>
      <c r="D7" s="186" t="s">
        <v>37</v>
      </c>
      <c r="E7" s="189" t="s">
        <v>36</v>
      </c>
      <c r="F7" s="192" t="s">
        <v>8</v>
      </c>
      <c r="G7" s="192"/>
      <c r="H7" s="192"/>
      <c r="I7" s="192"/>
      <c r="J7" s="193" t="s">
        <v>9</v>
      </c>
      <c r="K7" s="192"/>
      <c r="L7" s="192"/>
      <c r="M7" s="194"/>
      <c r="N7" s="192" t="s">
        <v>10</v>
      </c>
      <c r="O7" s="192"/>
      <c r="P7" s="192"/>
      <c r="Q7" s="192"/>
      <c r="R7" s="109" t="s">
        <v>40</v>
      </c>
      <c r="S7" s="175" t="s">
        <v>41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94"/>
      <c r="AG7" s="179"/>
    </row>
    <row r="8" spans="2:33" ht="14.25">
      <c r="B8" s="181"/>
      <c r="C8" s="184"/>
      <c r="D8" s="187"/>
      <c r="E8" s="190"/>
      <c r="F8" s="101"/>
      <c r="G8" s="13" t="s">
        <v>0</v>
      </c>
      <c r="H8" s="91" t="s">
        <v>43</v>
      </c>
      <c r="I8" s="103"/>
      <c r="J8" s="105"/>
      <c r="K8" s="13" t="s">
        <v>0</v>
      </c>
      <c r="L8" s="91" t="s">
        <v>43</v>
      </c>
      <c r="M8" s="106"/>
      <c r="N8" s="101"/>
      <c r="O8" s="13" t="s">
        <v>0</v>
      </c>
      <c r="P8" s="91" t="s">
        <v>43</v>
      </c>
      <c r="Q8" s="103"/>
      <c r="R8" s="110" t="s">
        <v>0</v>
      </c>
      <c r="S8" s="176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96"/>
      <c r="AG8" s="179"/>
    </row>
    <row r="9" spans="2:33" ht="37.5" thickBot="1">
      <c r="B9" s="182"/>
      <c r="C9" s="185"/>
      <c r="D9" s="188"/>
      <c r="E9" s="191"/>
      <c r="F9" s="101"/>
      <c r="G9" s="13" t="s">
        <v>3</v>
      </c>
      <c r="H9" s="93" t="s">
        <v>47</v>
      </c>
      <c r="I9" s="104" t="s">
        <v>46</v>
      </c>
      <c r="J9" s="105"/>
      <c r="K9" s="13" t="s">
        <v>3</v>
      </c>
      <c r="L9" s="93" t="s">
        <v>47</v>
      </c>
      <c r="M9" s="107" t="s">
        <v>46</v>
      </c>
      <c r="N9" s="101"/>
      <c r="O9" s="13" t="s">
        <v>3</v>
      </c>
      <c r="P9" s="93" t="s">
        <v>47</v>
      </c>
      <c r="Q9" s="104" t="s">
        <v>46</v>
      </c>
      <c r="R9" s="111" t="s">
        <v>3</v>
      </c>
      <c r="S9" s="177"/>
      <c r="T9" s="47"/>
      <c r="U9" s="48"/>
      <c r="V9" s="97"/>
      <c r="W9" s="97"/>
      <c r="X9" s="47"/>
      <c r="Y9" s="48"/>
      <c r="Z9" s="97"/>
      <c r="AA9" s="97"/>
      <c r="AB9" s="47"/>
      <c r="AC9" s="48"/>
      <c r="AD9" s="97"/>
      <c r="AE9" s="97"/>
      <c r="AF9" s="96"/>
      <c r="AG9" s="179"/>
    </row>
    <row r="10" spans="2:33" ht="9.75" customHeight="1" hidden="1">
      <c r="B10" s="21"/>
      <c r="C10" s="26" t="s">
        <v>4</v>
      </c>
      <c r="D10" s="24"/>
      <c r="E10" s="27"/>
      <c r="F10" s="22"/>
      <c r="G10" s="28"/>
      <c r="H10" s="29"/>
      <c r="I10" s="29"/>
      <c r="J10" s="22"/>
      <c r="K10" s="28"/>
      <c r="L10" s="29"/>
      <c r="M10" s="29"/>
      <c r="N10" s="22"/>
      <c r="O10" s="28"/>
      <c r="P10" s="29"/>
      <c r="Q10" s="29"/>
      <c r="R10" s="23"/>
      <c r="S10" s="114"/>
      <c r="T10" s="47"/>
      <c r="U10" s="48"/>
      <c r="V10" s="97"/>
      <c r="W10" s="97"/>
      <c r="X10" s="47"/>
      <c r="Y10" s="48"/>
      <c r="Z10" s="97"/>
      <c r="AA10" s="97"/>
      <c r="AB10" s="47"/>
      <c r="AC10" s="48"/>
      <c r="AD10" s="97"/>
      <c r="AE10" s="97"/>
      <c r="AF10" s="96"/>
      <c r="AG10" s="95"/>
    </row>
    <row r="11" spans="2:37" s="15" customFormat="1" ht="11.25" customHeight="1">
      <c r="B11" s="145">
        <v>1</v>
      </c>
      <c r="C11" s="143" t="s">
        <v>67</v>
      </c>
      <c r="D11" s="146"/>
      <c r="E11" s="143" t="s">
        <v>68</v>
      </c>
      <c r="F11" s="140">
        <v>2</v>
      </c>
      <c r="G11" s="41">
        <v>0</v>
      </c>
      <c r="H11" s="42"/>
      <c r="I11" s="141"/>
      <c r="J11" s="140">
        <v>3</v>
      </c>
      <c r="K11" s="41">
        <v>3</v>
      </c>
      <c r="L11" s="42"/>
      <c r="M11" s="141"/>
      <c r="N11" s="140">
        <v>4</v>
      </c>
      <c r="O11" s="41">
        <v>1</v>
      </c>
      <c r="P11" s="42"/>
      <c r="Q11" s="141"/>
      <c r="R11" s="148">
        <f>G11+K11+O11</f>
        <v>4</v>
      </c>
      <c r="S11" s="142">
        <v>2</v>
      </c>
      <c r="T11" s="161"/>
      <c r="U11" s="40"/>
      <c r="V11" s="40"/>
      <c r="W11" s="150"/>
      <c r="X11" s="151"/>
      <c r="Y11" s="40"/>
      <c r="Z11" s="40"/>
      <c r="AA11" s="150"/>
      <c r="AB11" s="151"/>
      <c r="AC11" s="40"/>
      <c r="AD11" s="40"/>
      <c r="AE11" s="150"/>
      <c r="AF11" s="40"/>
      <c r="AG11" s="151"/>
      <c r="AI11" s="15" t="s">
        <v>35</v>
      </c>
      <c r="AJ11" s="15" t="s">
        <v>37</v>
      </c>
      <c r="AK11" s="15" t="s">
        <v>36</v>
      </c>
    </row>
    <row r="12" spans="2:37" s="15" customFormat="1" ht="11.25" customHeight="1" thickBot="1">
      <c r="B12" s="162"/>
      <c r="C12" s="173"/>
      <c r="D12" s="166"/>
      <c r="E12" s="173"/>
      <c r="F12" s="156"/>
      <c r="G12" s="16">
        <v>0</v>
      </c>
      <c r="H12" s="17"/>
      <c r="I12" s="171"/>
      <c r="J12" s="156"/>
      <c r="K12" s="16">
        <v>8</v>
      </c>
      <c r="L12" s="17"/>
      <c r="M12" s="171"/>
      <c r="N12" s="156"/>
      <c r="O12" s="16">
        <v>3</v>
      </c>
      <c r="P12" s="17"/>
      <c r="Q12" s="171"/>
      <c r="R12" s="18">
        <f aca="true" t="shared" si="0" ref="R12:R18">G12+K12+O12</f>
        <v>11</v>
      </c>
      <c r="S12" s="160"/>
      <c r="T12" s="161"/>
      <c r="U12" s="40"/>
      <c r="V12" s="40"/>
      <c r="W12" s="150"/>
      <c r="X12" s="151"/>
      <c r="Y12" s="40"/>
      <c r="Z12" s="40"/>
      <c r="AA12" s="150"/>
      <c r="AB12" s="151"/>
      <c r="AC12" s="40"/>
      <c r="AD12" s="40"/>
      <c r="AE12" s="150"/>
      <c r="AF12" s="40"/>
      <c r="AG12" s="151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45">
        <v>2</v>
      </c>
      <c r="C13" s="173" t="s">
        <v>69</v>
      </c>
      <c r="D13" s="146"/>
      <c r="E13" s="173" t="s">
        <v>66</v>
      </c>
      <c r="F13" s="140">
        <v>1</v>
      </c>
      <c r="G13" s="41">
        <v>3</v>
      </c>
      <c r="H13" s="42"/>
      <c r="I13" s="141"/>
      <c r="J13" s="155">
        <v>4</v>
      </c>
      <c r="K13" s="19">
        <v>3</v>
      </c>
      <c r="L13" s="20"/>
      <c r="M13" s="170"/>
      <c r="N13" s="155">
        <v>3</v>
      </c>
      <c r="O13" s="19">
        <v>5</v>
      </c>
      <c r="P13" s="20"/>
      <c r="Q13" s="157"/>
      <c r="R13" s="148">
        <f t="shared" si="0"/>
        <v>11</v>
      </c>
      <c r="S13" s="159">
        <v>1</v>
      </c>
      <c r="T13" s="161"/>
      <c r="U13" s="40"/>
      <c r="V13" s="40"/>
      <c r="W13" s="144"/>
      <c r="X13" s="151"/>
      <c r="Y13" s="40"/>
      <c r="Z13" s="40"/>
      <c r="AA13" s="150"/>
      <c r="AB13" s="151"/>
      <c r="AC13" s="40"/>
      <c r="AD13" s="40"/>
      <c r="AE13" s="150"/>
      <c r="AF13" s="40"/>
      <c r="AG13" s="151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63"/>
      <c r="C14" s="173"/>
      <c r="D14" s="167"/>
      <c r="E14" s="173"/>
      <c r="F14" s="156"/>
      <c r="G14" s="16">
        <v>4</v>
      </c>
      <c r="H14" s="17"/>
      <c r="I14" s="171"/>
      <c r="J14" s="156"/>
      <c r="K14" s="16">
        <v>4</v>
      </c>
      <c r="L14" s="17"/>
      <c r="M14" s="171"/>
      <c r="N14" s="156"/>
      <c r="O14" s="16">
        <v>6</v>
      </c>
      <c r="P14" s="17"/>
      <c r="Q14" s="158"/>
      <c r="R14" s="18">
        <f t="shared" si="0"/>
        <v>14</v>
      </c>
      <c r="S14" s="160"/>
      <c r="T14" s="161"/>
      <c r="U14" s="40"/>
      <c r="V14" s="40"/>
      <c r="W14" s="144"/>
      <c r="X14" s="151"/>
      <c r="Y14" s="40"/>
      <c r="Z14" s="40"/>
      <c r="AA14" s="150"/>
      <c r="AB14" s="151"/>
      <c r="AC14" s="40"/>
      <c r="AD14" s="40"/>
      <c r="AE14" s="150"/>
      <c r="AF14" s="40"/>
      <c r="AG14" s="151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62">
        <v>3</v>
      </c>
      <c r="C15" s="173" t="s">
        <v>70</v>
      </c>
      <c r="D15" s="166"/>
      <c r="E15" s="173" t="s">
        <v>71</v>
      </c>
      <c r="F15" s="155">
        <v>4</v>
      </c>
      <c r="G15" s="19">
        <v>0</v>
      </c>
      <c r="H15" s="20"/>
      <c r="I15" s="170"/>
      <c r="J15" s="151">
        <v>1</v>
      </c>
      <c r="K15" s="19">
        <v>1</v>
      </c>
      <c r="L15" s="20"/>
      <c r="M15" s="170"/>
      <c r="N15" s="155">
        <v>2</v>
      </c>
      <c r="O15" s="19">
        <v>0</v>
      </c>
      <c r="P15" s="20"/>
      <c r="Q15" s="157"/>
      <c r="R15" s="148">
        <f t="shared" si="0"/>
        <v>1</v>
      </c>
      <c r="S15" s="159">
        <v>3</v>
      </c>
      <c r="T15" s="161"/>
      <c r="U15" s="40"/>
      <c r="V15" s="40"/>
      <c r="W15" s="150"/>
      <c r="X15" s="151"/>
      <c r="Y15" s="40"/>
      <c r="Z15" s="40"/>
      <c r="AA15" s="150"/>
      <c r="AB15" s="151"/>
      <c r="AC15" s="40"/>
      <c r="AD15" s="40"/>
      <c r="AE15" s="150"/>
      <c r="AF15" s="40"/>
      <c r="AG15" s="151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63"/>
      <c r="C16" s="174"/>
      <c r="D16" s="167"/>
      <c r="E16" s="174"/>
      <c r="F16" s="156"/>
      <c r="G16" s="16">
        <v>1</v>
      </c>
      <c r="H16" s="17"/>
      <c r="I16" s="171"/>
      <c r="J16" s="172"/>
      <c r="K16" s="16">
        <v>1</v>
      </c>
      <c r="L16" s="17"/>
      <c r="M16" s="171"/>
      <c r="N16" s="156"/>
      <c r="O16" s="16">
        <v>0</v>
      </c>
      <c r="P16" s="17"/>
      <c r="Q16" s="158"/>
      <c r="R16" s="18">
        <f t="shared" si="0"/>
        <v>2</v>
      </c>
      <c r="S16" s="160"/>
      <c r="T16" s="161"/>
      <c r="U16" s="40"/>
      <c r="V16" s="40"/>
      <c r="W16" s="150"/>
      <c r="X16" s="151"/>
      <c r="Y16" s="40"/>
      <c r="Z16" s="40"/>
      <c r="AA16" s="150"/>
      <c r="AB16" s="151"/>
      <c r="AC16" s="40"/>
      <c r="AD16" s="40"/>
      <c r="AE16" s="150"/>
      <c r="AF16" s="40"/>
      <c r="AG16" s="151"/>
    </row>
    <row r="17" spans="2:33" s="15" customFormat="1" ht="11.25" customHeight="1">
      <c r="B17" s="162">
        <v>4</v>
      </c>
      <c r="C17" s="164" t="s">
        <v>65</v>
      </c>
      <c r="D17" s="166"/>
      <c r="E17" s="168" t="s">
        <v>66</v>
      </c>
      <c r="F17" s="155">
        <v>3</v>
      </c>
      <c r="G17" s="19">
        <v>5</v>
      </c>
      <c r="H17" s="20"/>
      <c r="I17" s="170"/>
      <c r="J17" s="151">
        <v>2</v>
      </c>
      <c r="K17" s="19">
        <v>0</v>
      </c>
      <c r="L17" s="20"/>
      <c r="M17" s="170"/>
      <c r="N17" s="155">
        <v>1</v>
      </c>
      <c r="O17" s="19">
        <v>3</v>
      </c>
      <c r="P17" s="20"/>
      <c r="Q17" s="157"/>
      <c r="R17" s="148">
        <f t="shared" si="0"/>
        <v>8</v>
      </c>
      <c r="S17" s="159"/>
      <c r="T17" s="161"/>
      <c r="U17" s="40"/>
      <c r="V17" s="40"/>
      <c r="W17" s="150"/>
      <c r="X17" s="151"/>
      <c r="Y17" s="40"/>
      <c r="Z17" s="40"/>
      <c r="AA17" s="150"/>
      <c r="AB17" s="151"/>
      <c r="AC17" s="40"/>
      <c r="AD17" s="40"/>
      <c r="AE17" s="150"/>
      <c r="AF17" s="40"/>
      <c r="AG17" s="151"/>
    </row>
    <row r="18" spans="2:33" s="15" customFormat="1" ht="11.25" customHeight="1" thickBot="1">
      <c r="B18" s="163"/>
      <c r="C18" s="165"/>
      <c r="D18" s="167"/>
      <c r="E18" s="169"/>
      <c r="F18" s="156"/>
      <c r="G18" s="16">
        <v>12</v>
      </c>
      <c r="H18" s="17"/>
      <c r="I18" s="171"/>
      <c r="J18" s="172"/>
      <c r="K18" s="16">
        <v>0</v>
      </c>
      <c r="L18" s="17"/>
      <c r="M18" s="171"/>
      <c r="N18" s="156"/>
      <c r="O18" s="16">
        <v>12</v>
      </c>
      <c r="P18" s="17"/>
      <c r="Q18" s="158"/>
      <c r="R18" s="18">
        <f t="shared" si="0"/>
        <v>24</v>
      </c>
      <c r="S18" s="160"/>
      <c r="T18" s="161"/>
      <c r="U18" s="40"/>
      <c r="V18" s="40"/>
      <c r="W18" s="150"/>
      <c r="X18" s="151"/>
      <c r="Y18" s="40"/>
      <c r="Z18" s="40"/>
      <c r="AA18" s="150"/>
      <c r="AB18" s="151"/>
      <c r="AC18" s="40"/>
      <c r="AD18" s="40"/>
      <c r="AE18" s="150"/>
      <c r="AF18" s="40"/>
      <c r="AG18" s="151"/>
    </row>
    <row r="19" spans="3:19" ht="11.25" customHeight="1">
      <c r="C19" s="6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3:19" ht="11.25" customHeight="1">
      <c r="C20" s="6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3:19" ht="12" customHeight="1">
      <c r="C21" s="8" t="s">
        <v>44</v>
      </c>
      <c r="D21" s="152" t="str">
        <f>Arvud!A11</f>
        <v>Aleksei Hapov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</row>
    <row r="22" spans="3:19" ht="14.25" customHeight="1">
      <c r="C22" s="8" t="s">
        <v>45</v>
      </c>
      <c r="D22" s="152" t="str">
        <f>Arvud!A14</f>
        <v>Hans Ilves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3" spans="3:19" ht="11.25" customHeight="1">
      <c r="C23" s="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3:19" ht="11.25" customHeight="1">
      <c r="C24" s="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3:19" ht="11.25" customHeight="1">
      <c r="C25" s="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3:19" ht="11.25" customHeight="1">
      <c r="C26" s="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3:19" ht="11.25" customHeight="1">
      <c r="C27" s="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3:19" ht="11.25" customHeight="1">
      <c r="C28" s="6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3:19" ht="11.25" customHeight="1">
      <c r="C29" s="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3:19" ht="11.25" customHeight="1">
      <c r="C30" s="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3:19" ht="11.25" customHeight="1">
      <c r="C31" s="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3:19" ht="11.25" customHeight="1">
      <c r="C32" s="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3:19" ht="11.25" customHeight="1">
      <c r="C33" s="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3:19" ht="11.25" customHeight="1">
      <c r="C34" s="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3:19" ht="11.25" customHeight="1"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3:19" ht="11.25" customHeight="1"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3:19" ht="11.25" customHeight="1"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3:19" ht="11.25" customHeight="1"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3:19" ht="11.25" customHeight="1"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3:19" ht="11.25" customHeight="1"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33" right="0.14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1" customFormat="1" ht="15" customHeight="1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39</v>
      </c>
      <c r="C5" s="37">
        <v>60</v>
      </c>
      <c r="D5" s="36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18" ht="14.25" customHeight="1">
      <c r="A7" s="180" t="s">
        <v>1</v>
      </c>
      <c r="B7" s="183" t="s">
        <v>35</v>
      </c>
      <c r="C7" s="186" t="s">
        <v>37</v>
      </c>
      <c r="D7" s="189" t="s">
        <v>36</v>
      </c>
      <c r="E7" s="222" t="s">
        <v>42</v>
      </c>
      <c r="F7" s="223"/>
      <c r="G7" s="223"/>
      <c r="H7" s="224"/>
      <c r="I7" s="225"/>
      <c r="J7" s="225"/>
      <c r="K7" s="225"/>
      <c r="L7" s="225"/>
      <c r="M7" s="192"/>
      <c r="N7" s="192"/>
      <c r="O7" s="192"/>
      <c r="P7" s="194"/>
      <c r="Q7" s="31" t="s">
        <v>40</v>
      </c>
      <c r="R7" s="212" t="s">
        <v>41</v>
      </c>
    </row>
    <row r="8" spans="1:18" ht="14.25">
      <c r="A8" s="181"/>
      <c r="B8" s="184"/>
      <c r="C8" s="187"/>
      <c r="D8" s="220"/>
      <c r="E8" s="90"/>
      <c r="F8" s="13" t="s">
        <v>0</v>
      </c>
      <c r="G8" s="91" t="s">
        <v>43</v>
      </c>
      <c r="H8" s="92"/>
      <c r="I8" s="215"/>
      <c r="J8" s="215"/>
      <c r="K8" s="215"/>
      <c r="L8" s="216"/>
      <c r="M8" s="217"/>
      <c r="N8" s="215"/>
      <c r="O8" s="215"/>
      <c r="P8" s="218"/>
      <c r="Q8" s="32" t="s">
        <v>0</v>
      </c>
      <c r="R8" s="213"/>
    </row>
    <row r="9" spans="1:18" ht="37.5" thickBot="1">
      <c r="A9" s="182"/>
      <c r="B9" s="185"/>
      <c r="C9" s="188"/>
      <c r="D9" s="221"/>
      <c r="E9" s="90"/>
      <c r="F9" s="13" t="s">
        <v>3</v>
      </c>
      <c r="G9" s="93" t="s">
        <v>47</v>
      </c>
      <c r="H9" s="93" t="s">
        <v>2</v>
      </c>
      <c r="I9" s="11"/>
      <c r="J9" s="12"/>
      <c r="K9" s="14"/>
      <c r="L9" s="14"/>
      <c r="M9" s="10"/>
      <c r="N9" s="12"/>
      <c r="O9" s="14"/>
      <c r="P9" s="30"/>
      <c r="Q9" s="33" t="s">
        <v>3</v>
      </c>
      <c r="R9" s="214"/>
    </row>
    <row r="10" spans="1:18" ht="9.75" customHeight="1" hidden="1">
      <c r="A10" s="21"/>
      <c r="B10" s="26" t="s">
        <v>4</v>
      </c>
      <c r="C10" s="24"/>
      <c r="D10" s="27"/>
      <c r="E10" s="87"/>
      <c r="F10" s="88"/>
      <c r="G10" s="89"/>
      <c r="H10" s="89"/>
      <c r="I10" s="22"/>
      <c r="J10" s="28"/>
      <c r="K10" s="29"/>
      <c r="L10" s="29"/>
      <c r="M10" s="22"/>
      <c r="N10" s="28"/>
      <c r="O10" s="29"/>
      <c r="P10" s="29"/>
      <c r="Q10" s="23"/>
      <c r="R10" s="25"/>
    </row>
    <row r="11" spans="1:36" s="15" customFormat="1" ht="11.25" customHeight="1">
      <c r="A11" s="145">
        <v>1</v>
      </c>
      <c r="B11" s="207" t="s">
        <v>72</v>
      </c>
      <c r="C11" s="208"/>
      <c r="D11" s="210" t="s">
        <v>73</v>
      </c>
      <c r="E11" s="211">
        <v>2</v>
      </c>
      <c r="F11" s="68"/>
      <c r="G11" s="69"/>
      <c r="H11" s="199"/>
      <c r="I11" s="211"/>
      <c r="J11" s="68"/>
      <c r="K11" s="69"/>
      <c r="L11" s="199"/>
      <c r="M11" s="201"/>
      <c r="N11" s="202"/>
      <c r="O11" s="202"/>
      <c r="P11" s="203"/>
      <c r="Q11" s="64">
        <f>F11+J11</f>
        <v>0</v>
      </c>
      <c r="R11" s="142">
        <v>2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35</v>
      </c>
      <c r="AI11" s="15" t="s">
        <v>37</v>
      </c>
      <c r="AJ11" s="15" t="s">
        <v>36</v>
      </c>
    </row>
    <row r="12" spans="1:36" s="15" customFormat="1" ht="11.25" customHeight="1" thickBot="1">
      <c r="A12" s="162"/>
      <c r="B12" s="164"/>
      <c r="C12" s="219"/>
      <c r="D12" s="168"/>
      <c r="E12" s="196"/>
      <c r="F12" s="65"/>
      <c r="G12" s="66"/>
      <c r="H12" s="200"/>
      <c r="I12" s="196"/>
      <c r="J12" s="65"/>
      <c r="K12" s="66"/>
      <c r="L12" s="200"/>
      <c r="M12" s="204"/>
      <c r="N12" s="205"/>
      <c r="O12" s="205"/>
      <c r="P12" s="206"/>
      <c r="Q12" s="67">
        <f>F12+J12</f>
        <v>0</v>
      </c>
      <c r="R12" s="160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5">
        <v>2</v>
      </c>
      <c r="B13" s="207" t="s">
        <v>74</v>
      </c>
      <c r="C13" s="208"/>
      <c r="D13" s="210" t="s">
        <v>66</v>
      </c>
      <c r="E13" s="211">
        <v>1</v>
      </c>
      <c r="F13" s="68"/>
      <c r="G13" s="69"/>
      <c r="H13" s="199"/>
      <c r="I13" s="201"/>
      <c r="J13" s="202"/>
      <c r="K13" s="202"/>
      <c r="L13" s="203"/>
      <c r="M13" s="195"/>
      <c r="N13" s="62"/>
      <c r="O13" s="63"/>
      <c r="P13" s="197"/>
      <c r="Q13" s="64">
        <v>4</v>
      </c>
      <c r="R13" s="159">
        <v>1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63"/>
      <c r="B14" s="165"/>
      <c r="C14" s="209"/>
      <c r="D14" s="169"/>
      <c r="E14" s="196"/>
      <c r="F14" s="65"/>
      <c r="G14" s="66"/>
      <c r="H14" s="200"/>
      <c r="I14" s="204"/>
      <c r="J14" s="205"/>
      <c r="K14" s="205"/>
      <c r="L14" s="206"/>
      <c r="M14" s="196"/>
      <c r="N14" s="65"/>
      <c r="O14" s="66"/>
      <c r="P14" s="198"/>
      <c r="Q14" s="67">
        <v>13</v>
      </c>
      <c r="R14" s="160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2"/>
    </row>
    <row r="16" spans="2:18" ht="11.25" customHeight="1">
      <c r="B16" s="85" t="s">
        <v>44</v>
      </c>
      <c r="C16" s="152" t="str">
        <f>Arvud!A11</f>
        <v>Aleksei Hapov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</row>
    <row r="17" spans="2:18" ht="11.25" customHeight="1">
      <c r="B17" s="85" t="s">
        <v>45</v>
      </c>
      <c r="C17" s="152" t="str">
        <f>Arvud!A14</f>
        <v>Hans Ilves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2:18" ht="11.25" customHeight="1">
      <c r="B18" s="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2:18" ht="11.25" customHeight="1">
      <c r="B19" s="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2:18" ht="11.25" customHeight="1">
      <c r="B20" s="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1.25" customHeight="1"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8" ht="11.25" customHeight="1">
      <c r="B22" s="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11.25" customHeight="1"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ht="11.25" customHeight="1">
      <c r="B24" s="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2:18" ht="11.25" customHeight="1">
      <c r="B25" s="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18" ht="11.25" customHeight="1">
      <c r="B26" s="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2:18" ht="11.25" customHeight="1"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1.25" customHeight="1"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1.25" customHeight="1"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11.25" customHeight="1"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2:18" ht="11.25" customHeight="1"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2:18" ht="11.25" customHeight="1"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1.25" customHeight="1"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1.25" customHeight="1"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1.25" customHeight="1"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11.25" customHeight="1"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7" ht="11.25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2:17" ht="11.25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1.25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4" ht="14.25">
      <c r="A40" s="46"/>
      <c r="B40" s="7"/>
      <c r="C40" s="7"/>
      <c r="D40" s="7"/>
    </row>
    <row r="41" spans="1:4" ht="14.25">
      <c r="A41" s="46"/>
      <c r="B41" s="7"/>
      <c r="C41" s="7"/>
      <c r="D41" s="7"/>
    </row>
    <row r="42" spans="1:4" ht="14.25">
      <c r="A42" s="46"/>
      <c r="B42" s="7"/>
      <c r="C42" s="7"/>
      <c r="D42" s="7"/>
    </row>
  </sheetData>
  <mergeCells count="35">
    <mergeCell ref="E7:H7"/>
    <mergeCell ref="I7:L7"/>
    <mergeCell ref="M7:P7"/>
    <mergeCell ref="A7:A9"/>
    <mergeCell ref="B7:B9"/>
    <mergeCell ref="C7:C9"/>
    <mergeCell ref="D7:D9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2.06" right="0.75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0"/>
  <sheetViews>
    <sheetView workbookViewId="0" topLeftCell="A1">
      <selection activeCell="C7" sqref="C7:C9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10.7109375" style="4" customWidth="1"/>
    <col min="6" max="6" width="3.421875" style="3" customWidth="1"/>
    <col min="7" max="7" width="4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5.00390625" style="2" customWidth="1"/>
    <col min="12" max="12" width="3.8515625" style="3" customWidth="1"/>
    <col min="13" max="13" width="3.421875" style="2" customWidth="1"/>
    <col min="14" max="14" width="3.421875" style="3" customWidth="1"/>
    <col min="15" max="15" width="4.7109375" style="2" customWidth="1"/>
    <col min="16" max="16" width="4.140625" style="3" customWidth="1"/>
    <col min="17" max="17" width="3.421875" style="2" customWidth="1"/>
    <col min="18" max="18" width="6.7109375" style="0" customWidth="1"/>
    <col min="19" max="19" width="7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2.7109375" style="2" customWidth="1"/>
    <col min="24" max="24" width="3.421875" style="3" customWidth="1"/>
    <col min="25" max="25" width="3.421875" style="2" customWidth="1"/>
    <col min="26" max="26" width="3.421875" style="3" customWidth="1"/>
    <col min="27" max="27" width="2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  <col min="34" max="34" width="6.7109375" style="0" customWidth="1"/>
  </cols>
  <sheetData>
    <row r="1" spans="2:33" ht="12.75">
      <c r="B1" s="149" t="str">
        <f>Arvud!A2</f>
        <v>Ida - Virumaa lahtised MV vabamaadluses täiskasvanutele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</row>
    <row r="2" spans="2:33" ht="12.75">
      <c r="B2" s="149" t="str">
        <f>Arvud!A5</f>
        <v>24. jaanuar 2009.a.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2:33" s="1" customFormat="1" ht="15" customHeight="1">
      <c r="B3" s="149" t="str">
        <f>Arvud!A8</f>
        <v>Ida - Virumaa, Kohtla - Järve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</row>
    <row r="4" spans="2:33" s="1" customFormat="1" ht="2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2:33" s="1" customFormat="1" ht="15" customHeight="1">
      <c r="B5" s="34"/>
      <c r="C5" s="35" t="s">
        <v>39</v>
      </c>
      <c r="D5" s="37">
        <v>66</v>
      </c>
      <c r="E5" s="36" t="s">
        <v>6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ht="3.75" customHeight="1" thickBot="1"/>
    <row r="7" spans="2:33" ht="14.25" customHeight="1">
      <c r="B7" s="180" t="s">
        <v>1</v>
      </c>
      <c r="C7" s="183" t="s">
        <v>35</v>
      </c>
      <c r="D7" s="186" t="s">
        <v>37</v>
      </c>
      <c r="E7" s="189" t="s">
        <v>36</v>
      </c>
      <c r="F7" s="192" t="s">
        <v>8</v>
      </c>
      <c r="G7" s="192"/>
      <c r="H7" s="192"/>
      <c r="I7" s="192"/>
      <c r="J7" s="193" t="s">
        <v>9</v>
      </c>
      <c r="K7" s="192"/>
      <c r="L7" s="192"/>
      <c r="M7" s="194"/>
      <c r="N7" s="192" t="s">
        <v>10</v>
      </c>
      <c r="O7" s="192"/>
      <c r="P7" s="192"/>
      <c r="Q7" s="192"/>
      <c r="R7" s="109" t="s">
        <v>40</v>
      </c>
      <c r="S7" s="175" t="s">
        <v>41</v>
      </c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94"/>
      <c r="AG7" s="179"/>
    </row>
    <row r="8" spans="2:33" ht="14.25">
      <c r="B8" s="181"/>
      <c r="C8" s="184"/>
      <c r="D8" s="187"/>
      <c r="E8" s="190"/>
      <c r="F8" s="101"/>
      <c r="G8" s="13" t="s">
        <v>0</v>
      </c>
      <c r="H8" s="91" t="s">
        <v>43</v>
      </c>
      <c r="I8" s="103"/>
      <c r="J8" s="105"/>
      <c r="K8" s="13" t="s">
        <v>0</v>
      </c>
      <c r="L8" s="91" t="s">
        <v>43</v>
      </c>
      <c r="M8" s="106"/>
      <c r="N8" s="101"/>
      <c r="O8" s="13" t="s">
        <v>0</v>
      </c>
      <c r="P8" s="91" t="s">
        <v>43</v>
      </c>
      <c r="Q8" s="103"/>
      <c r="R8" s="110" t="s">
        <v>0</v>
      </c>
      <c r="S8" s="176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96"/>
      <c r="AG8" s="179"/>
    </row>
    <row r="9" spans="2:33" ht="37.5" thickBot="1">
      <c r="B9" s="182"/>
      <c r="C9" s="185"/>
      <c r="D9" s="188"/>
      <c r="E9" s="191"/>
      <c r="F9" s="101"/>
      <c r="G9" s="13" t="s">
        <v>3</v>
      </c>
      <c r="H9" s="93" t="s">
        <v>47</v>
      </c>
      <c r="I9" s="104" t="s">
        <v>46</v>
      </c>
      <c r="J9" s="105"/>
      <c r="K9" s="13" t="s">
        <v>3</v>
      </c>
      <c r="L9" s="93" t="s">
        <v>47</v>
      </c>
      <c r="M9" s="107" t="s">
        <v>46</v>
      </c>
      <c r="N9" s="101"/>
      <c r="O9" s="13" t="s">
        <v>3</v>
      </c>
      <c r="P9" s="93" t="s">
        <v>47</v>
      </c>
      <c r="Q9" s="104" t="s">
        <v>46</v>
      </c>
      <c r="R9" s="111" t="s">
        <v>3</v>
      </c>
      <c r="S9" s="177"/>
      <c r="T9" s="47"/>
      <c r="U9" s="48"/>
      <c r="V9" s="97"/>
      <c r="W9" s="97"/>
      <c r="X9" s="47"/>
      <c r="Y9" s="48"/>
      <c r="Z9" s="97"/>
      <c r="AA9" s="97"/>
      <c r="AB9" s="47"/>
      <c r="AC9" s="48"/>
      <c r="AD9" s="97"/>
      <c r="AE9" s="97"/>
      <c r="AF9" s="96"/>
      <c r="AG9" s="179"/>
    </row>
    <row r="10" spans="2:33" ht="9.75" customHeight="1" hidden="1">
      <c r="B10" s="21"/>
      <c r="C10" s="26" t="s">
        <v>4</v>
      </c>
      <c r="D10" s="24"/>
      <c r="E10" s="27"/>
      <c r="F10" s="22"/>
      <c r="G10" s="28"/>
      <c r="H10" s="29"/>
      <c r="I10" s="29"/>
      <c r="J10" s="22"/>
      <c r="K10" s="28"/>
      <c r="L10" s="29"/>
      <c r="M10" s="29"/>
      <c r="N10" s="22"/>
      <c r="O10" s="28"/>
      <c r="P10" s="29"/>
      <c r="Q10" s="29"/>
      <c r="R10" s="23"/>
      <c r="S10" s="114"/>
      <c r="T10" s="47"/>
      <c r="U10" s="48"/>
      <c r="V10" s="97"/>
      <c r="W10" s="97"/>
      <c r="X10" s="47"/>
      <c r="Y10" s="48"/>
      <c r="Z10" s="97"/>
      <c r="AA10" s="97"/>
      <c r="AB10" s="47"/>
      <c r="AC10" s="48"/>
      <c r="AD10" s="97"/>
      <c r="AE10" s="97"/>
      <c r="AF10" s="96"/>
      <c r="AG10" s="95"/>
    </row>
    <row r="11" spans="2:37" s="15" customFormat="1" ht="11.25" customHeight="1">
      <c r="B11" s="145">
        <v>1</v>
      </c>
      <c r="C11" s="207" t="s">
        <v>75</v>
      </c>
      <c r="D11" s="146"/>
      <c r="E11" s="210" t="s">
        <v>76</v>
      </c>
      <c r="F11" s="140">
        <v>2</v>
      </c>
      <c r="G11" s="41">
        <v>3</v>
      </c>
      <c r="H11" s="42"/>
      <c r="I11" s="141"/>
      <c r="J11" s="140">
        <v>3</v>
      </c>
      <c r="K11" s="41">
        <v>0</v>
      </c>
      <c r="L11" s="42"/>
      <c r="M11" s="141"/>
      <c r="N11" s="140">
        <v>4</v>
      </c>
      <c r="O11" s="41">
        <v>0</v>
      </c>
      <c r="P11" s="42"/>
      <c r="Q11" s="141"/>
      <c r="R11" s="148">
        <f>G11+K11+O11</f>
        <v>3</v>
      </c>
      <c r="S11" s="142">
        <v>3</v>
      </c>
      <c r="T11" s="161"/>
      <c r="U11" s="40"/>
      <c r="V11" s="40"/>
      <c r="W11" s="150"/>
      <c r="X11" s="151"/>
      <c r="Y11" s="40"/>
      <c r="Z11" s="40"/>
      <c r="AA11" s="150"/>
      <c r="AB11" s="151"/>
      <c r="AC11" s="40"/>
      <c r="AD11" s="40"/>
      <c r="AE11" s="150"/>
      <c r="AF11" s="40"/>
      <c r="AG11" s="151"/>
      <c r="AI11" s="15" t="s">
        <v>35</v>
      </c>
      <c r="AJ11" s="15" t="s">
        <v>37</v>
      </c>
      <c r="AK11" s="15" t="s">
        <v>36</v>
      </c>
    </row>
    <row r="12" spans="2:37" s="15" customFormat="1" ht="11.25" customHeight="1" thickBot="1">
      <c r="B12" s="162"/>
      <c r="C12" s="164"/>
      <c r="D12" s="166"/>
      <c r="E12" s="168"/>
      <c r="F12" s="156"/>
      <c r="G12" s="16">
        <v>5</v>
      </c>
      <c r="H12" s="17"/>
      <c r="I12" s="171"/>
      <c r="J12" s="156"/>
      <c r="K12" s="16">
        <v>0</v>
      </c>
      <c r="L12" s="17"/>
      <c r="M12" s="171"/>
      <c r="N12" s="156"/>
      <c r="O12" s="16">
        <v>0</v>
      </c>
      <c r="P12" s="17"/>
      <c r="Q12" s="171"/>
      <c r="R12" s="18">
        <f aca="true" t="shared" si="0" ref="R12:R18">G12+K12+O12</f>
        <v>5</v>
      </c>
      <c r="S12" s="160"/>
      <c r="T12" s="161"/>
      <c r="U12" s="40"/>
      <c r="V12" s="40"/>
      <c r="W12" s="150"/>
      <c r="X12" s="151"/>
      <c r="Y12" s="40"/>
      <c r="Z12" s="40"/>
      <c r="AA12" s="150"/>
      <c r="AB12" s="151"/>
      <c r="AC12" s="40"/>
      <c r="AD12" s="40"/>
      <c r="AE12" s="150"/>
      <c r="AF12" s="40"/>
      <c r="AG12" s="151"/>
      <c r="AH12" s="15">
        <v>1</v>
      </c>
      <c r="AI12" s="15">
        <v>111</v>
      </c>
      <c r="AJ12" s="15">
        <v>1</v>
      </c>
      <c r="AK12" s="15">
        <v>11</v>
      </c>
    </row>
    <row r="13" spans="2:37" s="15" customFormat="1" ht="11.25" customHeight="1">
      <c r="B13" s="145">
        <v>2</v>
      </c>
      <c r="C13" s="207" t="s">
        <v>77</v>
      </c>
      <c r="D13" s="146"/>
      <c r="E13" s="210" t="s">
        <v>76</v>
      </c>
      <c r="F13" s="140">
        <v>1</v>
      </c>
      <c r="G13" s="41">
        <v>1</v>
      </c>
      <c r="H13" s="42"/>
      <c r="I13" s="141"/>
      <c r="J13" s="155">
        <v>4</v>
      </c>
      <c r="K13" s="19">
        <v>0</v>
      </c>
      <c r="L13" s="20"/>
      <c r="M13" s="170"/>
      <c r="N13" s="155">
        <v>3</v>
      </c>
      <c r="O13" s="19">
        <v>0</v>
      </c>
      <c r="P13" s="20"/>
      <c r="Q13" s="157"/>
      <c r="R13" s="148">
        <f t="shared" si="0"/>
        <v>1</v>
      </c>
      <c r="S13" s="159">
        <v>4</v>
      </c>
      <c r="T13" s="161"/>
      <c r="U13" s="40"/>
      <c r="V13" s="40"/>
      <c r="W13" s="144"/>
      <c r="X13" s="151"/>
      <c r="Y13" s="40"/>
      <c r="Z13" s="40"/>
      <c r="AA13" s="150"/>
      <c r="AB13" s="151"/>
      <c r="AC13" s="40"/>
      <c r="AD13" s="40"/>
      <c r="AE13" s="150"/>
      <c r="AF13" s="40"/>
      <c r="AG13" s="151"/>
      <c r="AH13" s="15">
        <v>2</v>
      </c>
      <c r="AI13" s="15">
        <v>222</v>
      </c>
      <c r="AJ13" s="15">
        <v>2</v>
      </c>
      <c r="AK13" s="15">
        <v>22</v>
      </c>
    </row>
    <row r="14" spans="2:37" s="15" customFormat="1" ht="11.25" customHeight="1" thickBot="1">
      <c r="B14" s="163"/>
      <c r="C14" s="165"/>
      <c r="D14" s="167"/>
      <c r="E14" s="169"/>
      <c r="F14" s="156"/>
      <c r="G14" s="16">
        <v>1</v>
      </c>
      <c r="H14" s="17"/>
      <c r="I14" s="171"/>
      <c r="J14" s="156"/>
      <c r="K14" s="16">
        <v>0</v>
      </c>
      <c r="L14" s="17"/>
      <c r="M14" s="171"/>
      <c r="N14" s="156"/>
      <c r="O14" s="16">
        <v>0</v>
      </c>
      <c r="P14" s="17"/>
      <c r="Q14" s="158"/>
      <c r="R14" s="18">
        <f t="shared" si="0"/>
        <v>1</v>
      </c>
      <c r="S14" s="160"/>
      <c r="T14" s="161"/>
      <c r="U14" s="40"/>
      <c r="V14" s="40"/>
      <c r="W14" s="144"/>
      <c r="X14" s="151"/>
      <c r="Y14" s="40"/>
      <c r="Z14" s="40"/>
      <c r="AA14" s="150"/>
      <c r="AB14" s="151"/>
      <c r="AC14" s="40"/>
      <c r="AD14" s="40"/>
      <c r="AE14" s="150"/>
      <c r="AF14" s="40"/>
      <c r="AG14" s="151"/>
      <c r="AH14" s="15">
        <v>3</v>
      </c>
      <c r="AI14" s="15">
        <v>333</v>
      </c>
      <c r="AJ14" s="15">
        <v>3</v>
      </c>
      <c r="AK14" s="15">
        <v>33</v>
      </c>
    </row>
    <row r="15" spans="2:37" s="15" customFormat="1" ht="11.25" customHeight="1">
      <c r="B15" s="162">
        <v>3</v>
      </c>
      <c r="C15" s="164" t="s">
        <v>78</v>
      </c>
      <c r="D15" s="166"/>
      <c r="E15" s="168" t="s">
        <v>66</v>
      </c>
      <c r="F15" s="155">
        <v>4</v>
      </c>
      <c r="G15" s="19">
        <v>5</v>
      </c>
      <c r="H15" s="20"/>
      <c r="I15" s="170"/>
      <c r="J15" s="151">
        <v>1</v>
      </c>
      <c r="K15" s="19">
        <v>4</v>
      </c>
      <c r="L15" s="20"/>
      <c r="M15" s="170"/>
      <c r="N15" s="155">
        <v>2</v>
      </c>
      <c r="O15" s="19">
        <v>4</v>
      </c>
      <c r="P15" s="20"/>
      <c r="Q15" s="157"/>
      <c r="R15" s="148">
        <f t="shared" si="0"/>
        <v>13</v>
      </c>
      <c r="S15" s="159">
        <v>1</v>
      </c>
      <c r="T15" s="161"/>
      <c r="U15" s="40"/>
      <c r="V15" s="40"/>
      <c r="W15" s="150"/>
      <c r="X15" s="151"/>
      <c r="Y15" s="40"/>
      <c r="Z15" s="40"/>
      <c r="AA15" s="150"/>
      <c r="AB15" s="151"/>
      <c r="AC15" s="40"/>
      <c r="AD15" s="40"/>
      <c r="AE15" s="150"/>
      <c r="AF15" s="40"/>
      <c r="AG15" s="151"/>
      <c r="AH15" s="15">
        <v>4</v>
      </c>
      <c r="AI15" s="15">
        <v>444</v>
      </c>
      <c r="AJ15" s="15">
        <v>4</v>
      </c>
      <c r="AK15" s="15">
        <v>44</v>
      </c>
    </row>
    <row r="16" spans="2:33" s="15" customFormat="1" ht="11.25" customHeight="1" thickBot="1">
      <c r="B16" s="163"/>
      <c r="C16" s="165"/>
      <c r="D16" s="167"/>
      <c r="E16" s="169"/>
      <c r="F16" s="156"/>
      <c r="G16" s="16">
        <v>6</v>
      </c>
      <c r="H16" s="17"/>
      <c r="I16" s="171"/>
      <c r="J16" s="172"/>
      <c r="K16" s="16">
        <v>13</v>
      </c>
      <c r="L16" s="17"/>
      <c r="M16" s="171"/>
      <c r="N16" s="156"/>
      <c r="O16" s="16">
        <v>13</v>
      </c>
      <c r="P16" s="17"/>
      <c r="Q16" s="158"/>
      <c r="R16" s="18">
        <f t="shared" si="0"/>
        <v>32</v>
      </c>
      <c r="S16" s="160"/>
      <c r="T16" s="161"/>
      <c r="U16" s="40"/>
      <c r="V16" s="40"/>
      <c r="W16" s="150"/>
      <c r="X16" s="151"/>
      <c r="Y16" s="40"/>
      <c r="Z16" s="40"/>
      <c r="AA16" s="150"/>
      <c r="AB16" s="151"/>
      <c r="AC16" s="40"/>
      <c r="AD16" s="40"/>
      <c r="AE16" s="150"/>
      <c r="AF16" s="40"/>
      <c r="AG16" s="151"/>
    </row>
    <row r="17" spans="2:33" s="15" customFormat="1" ht="11.25" customHeight="1">
      <c r="B17" s="162">
        <v>4</v>
      </c>
      <c r="C17" s="164" t="s">
        <v>79</v>
      </c>
      <c r="D17" s="166"/>
      <c r="E17" s="168" t="s">
        <v>71</v>
      </c>
      <c r="F17" s="155">
        <v>3</v>
      </c>
      <c r="G17" s="19">
        <v>0</v>
      </c>
      <c r="H17" s="20"/>
      <c r="I17" s="170"/>
      <c r="J17" s="151">
        <v>2</v>
      </c>
      <c r="K17" s="19">
        <v>4</v>
      </c>
      <c r="L17" s="20"/>
      <c r="M17" s="170"/>
      <c r="N17" s="155">
        <v>1</v>
      </c>
      <c r="O17" s="19">
        <v>4</v>
      </c>
      <c r="P17" s="20"/>
      <c r="Q17" s="157"/>
      <c r="R17" s="148">
        <f t="shared" si="0"/>
        <v>8</v>
      </c>
      <c r="S17" s="159">
        <v>2</v>
      </c>
      <c r="T17" s="161"/>
      <c r="U17" s="40"/>
      <c r="V17" s="40"/>
      <c r="W17" s="150"/>
      <c r="X17" s="151"/>
      <c r="Y17" s="40"/>
      <c r="Z17" s="40"/>
      <c r="AA17" s="150"/>
      <c r="AB17" s="151"/>
      <c r="AC17" s="40"/>
      <c r="AD17" s="40"/>
      <c r="AE17" s="150"/>
      <c r="AF17" s="40"/>
      <c r="AG17" s="151"/>
    </row>
    <row r="18" spans="2:33" s="15" customFormat="1" ht="11.25" customHeight="1" thickBot="1">
      <c r="B18" s="163"/>
      <c r="C18" s="165"/>
      <c r="D18" s="167"/>
      <c r="E18" s="169"/>
      <c r="F18" s="156"/>
      <c r="G18" s="16">
        <v>0</v>
      </c>
      <c r="H18" s="17"/>
      <c r="I18" s="171"/>
      <c r="J18" s="172"/>
      <c r="K18" s="16">
        <v>13</v>
      </c>
      <c r="L18" s="17"/>
      <c r="M18" s="171"/>
      <c r="N18" s="156"/>
      <c r="O18" s="16">
        <v>14</v>
      </c>
      <c r="P18" s="17"/>
      <c r="Q18" s="158"/>
      <c r="R18" s="18">
        <f t="shared" si="0"/>
        <v>27</v>
      </c>
      <c r="S18" s="160"/>
      <c r="T18" s="161"/>
      <c r="U18" s="40"/>
      <c r="V18" s="40"/>
      <c r="W18" s="150"/>
      <c r="X18" s="151"/>
      <c r="Y18" s="40"/>
      <c r="Z18" s="40"/>
      <c r="AA18" s="150"/>
      <c r="AB18" s="151"/>
      <c r="AC18" s="40"/>
      <c r="AD18" s="40"/>
      <c r="AE18" s="150"/>
      <c r="AF18" s="40"/>
      <c r="AG18" s="151"/>
    </row>
    <row r="19" spans="3:19" ht="11.25" customHeight="1">
      <c r="C19" s="6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</row>
    <row r="20" spans="3:19" ht="11.25" customHeight="1">
      <c r="C20" s="6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</row>
    <row r="21" spans="3:19" ht="12" customHeight="1">
      <c r="C21" s="8" t="s">
        <v>44</v>
      </c>
      <c r="D21" s="152" t="str">
        <f>Arvud!A11</f>
        <v>Aleksei Hapov</v>
      </c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4"/>
    </row>
    <row r="22" spans="3:19" ht="14.25" customHeight="1">
      <c r="C22" s="8" t="s">
        <v>45</v>
      </c>
      <c r="D22" s="152" t="str">
        <f>Arvud!A14</f>
        <v>Hans Ilves</v>
      </c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4"/>
    </row>
    <row r="23" spans="3:19" ht="11.25" customHeight="1">
      <c r="C23" s="6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3:19" ht="11.25" customHeight="1">
      <c r="C24" s="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</row>
    <row r="25" spans="3:19" ht="11.25" customHeight="1">
      <c r="C25" s="6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</row>
    <row r="26" spans="3:19" ht="11.25" customHeight="1">
      <c r="C26" s="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3:19" ht="11.25" customHeight="1">
      <c r="C27" s="6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</row>
    <row r="28" spans="3:19" ht="11.25" customHeight="1">
      <c r="C28" s="6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3:19" ht="11.25" customHeight="1">
      <c r="C29" s="6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3:19" ht="11.25" customHeight="1">
      <c r="C30" s="6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3:19" ht="11.25" customHeight="1">
      <c r="C31" s="6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3:19" ht="11.25" customHeight="1">
      <c r="C32" s="6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3:19" ht="11.25" customHeight="1">
      <c r="C33" s="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</row>
    <row r="34" spans="3:19" ht="11.25" customHeight="1">
      <c r="C34" s="6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</row>
    <row r="35" spans="3:19" ht="11.25" customHeight="1">
      <c r="C35" s="6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</row>
    <row r="36" spans="3:19" ht="11.25" customHeight="1">
      <c r="C36" s="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</row>
    <row r="37" spans="3:19" ht="11.25" customHeight="1">
      <c r="C37" s="6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</row>
    <row r="38" spans="3:19" ht="11.25" customHeight="1">
      <c r="C38" s="6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39" spans="3:19" ht="11.25" customHeight="1">
      <c r="C39" s="6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</row>
    <row r="40" spans="3:19" ht="11.25" customHeight="1">
      <c r="C40" s="6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</row>
  </sheetData>
  <mergeCells count="90">
    <mergeCell ref="F7:I7"/>
    <mergeCell ref="J7:M7"/>
    <mergeCell ref="N7:Q7"/>
    <mergeCell ref="B7:B9"/>
    <mergeCell ref="C7:C9"/>
    <mergeCell ref="D7:D9"/>
    <mergeCell ref="E7:E9"/>
    <mergeCell ref="S7:S9"/>
    <mergeCell ref="T7:AE7"/>
    <mergeCell ref="AG7:AG9"/>
    <mergeCell ref="T8:W8"/>
    <mergeCell ref="X8:AA8"/>
    <mergeCell ref="AB8:AE8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S11:S12"/>
    <mergeCell ref="T11:T12"/>
    <mergeCell ref="W11:W12"/>
    <mergeCell ref="X11:X12"/>
    <mergeCell ref="AA11:AA12"/>
    <mergeCell ref="AB11:AB12"/>
    <mergeCell ref="AE11:AE12"/>
    <mergeCell ref="AG11:AG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S13:S14"/>
    <mergeCell ref="T13:T14"/>
    <mergeCell ref="AG13:AG14"/>
    <mergeCell ref="B15:B16"/>
    <mergeCell ref="C15:C16"/>
    <mergeCell ref="D15:D16"/>
    <mergeCell ref="E15:E16"/>
    <mergeCell ref="F15:F16"/>
    <mergeCell ref="I15:I16"/>
    <mergeCell ref="J15:J16"/>
    <mergeCell ref="M15:M16"/>
    <mergeCell ref="W13:W14"/>
    <mergeCell ref="Q15:Q16"/>
    <mergeCell ref="S15:S16"/>
    <mergeCell ref="T15:T16"/>
    <mergeCell ref="AE13:AE14"/>
    <mergeCell ref="X13:X14"/>
    <mergeCell ref="AA13:AA14"/>
    <mergeCell ref="AB13:AB14"/>
    <mergeCell ref="AG15:AG16"/>
    <mergeCell ref="B17:B18"/>
    <mergeCell ref="C17:C18"/>
    <mergeCell ref="D17:D18"/>
    <mergeCell ref="E17:E18"/>
    <mergeCell ref="F17:F18"/>
    <mergeCell ref="I17:I18"/>
    <mergeCell ref="J17:J18"/>
    <mergeCell ref="M17:M18"/>
    <mergeCell ref="W15:W16"/>
    <mergeCell ref="AG17:AG18"/>
    <mergeCell ref="D21:S21"/>
    <mergeCell ref="D22:S22"/>
    <mergeCell ref="W17:W18"/>
    <mergeCell ref="X17:X18"/>
    <mergeCell ref="AA17:AA18"/>
    <mergeCell ref="AB17:AB18"/>
    <mergeCell ref="N17:N18"/>
    <mergeCell ref="Q17:Q18"/>
    <mergeCell ref="S17:S18"/>
    <mergeCell ref="B1:S1"/>
    <mergeCell ref="B2:S2"/>
    <mergeCell ref="B3:S3"/>
    <mergeCell ref="AE17:AE18"/>
    <mergeCell ref="T17:T18"/>
    <mergeCell ref="AE15:AE16"/>
    <mergeCell ref="X15:X16"/>
    <mergeCell ref="AA15:AA16"/>
    <mergeCell ref="AB15:AB16"/>
    <mergeCell ref="N15:N16"/>
  </mergeCells>
  <printOptions/>
  <pageMargins left="1.48" right="0.45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1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</row>
    <row r="3" spans="1:31" s="1" customFormat="1" ht="15" customHeight="1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</row>
    <row r="4" spans="1:31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1" s="1" customFormat="1" ht="15" customHeight="1">
      <c r="A5" s="34"/>
      <c r="B5" s="35" t="s">
        <v>39</v>
      </c>
      <c r="C5" s="37">
        <v>74</v>
      </c>
      <c r="D5" s="36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ht="3.75" customHeight="1" thickBot="1"/>
    <row r="7" spans="1:31" ht="14.25" customHeight="1">
      <c r="A7" s="180" t="s">
        <v>1</v>
      </c>
      <c r="B7" s="183" t="s">
        <v>35</v>
      </c>
      <c r="C7" s="186" t="s">
        <v>37</v>
      </c>
      <c r="D7" s="189" t="s">
        <v>36</v>
      </c>
      <c r="E7" s="192" t="s">
        <v>8</v>
      </c>
      <c r="F7" s="192"/>
      <c r="G7" s="192"/>
      <c r="H7" s="192"/>
      <c r="I7" s="193" t="s">
        <v>48</v>
      </c>
      <c r="J7" s="192"/>
      <c r="K7" s="192"/>
      <c r="L7" s="194"/>
      <c r="M7" s="192" t="s">
        <v>49</v>
      </c>
      <c r="N7" s="192"/>
      <c r="O7" s="192"/>
      <c r="P7" s="192"/>
      <c r="Q7" s="109" t="s">
        <v>40</v>
      </c>
      <c r="R7" s="175" t="s">
        <v>41</v>
      </c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94"/>
    </row>
    <row r="8" spans="1:31" ht="12.75" customHeight="1">
      <c r="A8" s="181"/>
      <c r="B8" s="184"/>
      <c r="C8" s="187"/>
      <c r="D8" s="190"/>
      <c r="E8" s="101"/>
      <c r="F8" s="13" t="s">
        <v>0</v>
      </c>
      <c r="G8" s="91" t="s">
        <v>43</v>
      </c>
      <c r="H8" s="103"/>
      <c r="I8" s="105"/>
      <c r="J8" s="13" t="s">
        <v>0</v>
      </c>
      <c r="K8" s="91" t="s">
        <v>43</v>
      </c>
      <c r="L8" s="106"/>
      <c r="M8" s="101"/>
      <c r="N8" s="13" t="s">
        <v>0</v>
      </c>
      <c r="O8" s="91" t="s">
        <v>43</v>
      </c>
      <c r="P8" s="103"/>
      <c r="Q8" s="110" t="s">
        <v>0</v>
      </c>
      <c r="R8" s="176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96"/>
    </row>
    <row r="9" spans="1:31" ht="34.5" customHeight="1" thickBot="1">
      <c r="A9" s="182"/>
      <c r="B9" s="185"/>
      <c r="C9" s="188"/>
      <c r="D9" s="191"/>
      <c r="E9" s="101"/>
      <c r="F9" s="13" t="s">
        <v>3</v>
      </c>
      <c r="G9" s="93" t="s">
        <v>47</v>
      </c>
      <c r="H9" s="104" t="s">
        <v>46</v>
      </c>
      <c r="I9" s="105"/>
      <c r="J9" s="13" t="s">
        <v>3</v>
      </c>
      <c r="K9" s="93" t="s">
        <v>47</v>
      </c>
      <c r="L9" s="107" t="s">
        <v>46</v>
      </c>
      <c r="M9" s="101"/>
      <c r="N9" s="13" t="s">
        <v>3</v>
      </c>
      <c r="O9" s="93" t="s">
        <v>47</v>
      </c>
      <c r="P9" s="104" t="s">
        <v>46</v>
      </c>
      <c r="Q9" s="111" t="s">
        <v>3</v>
      </c>
      <c r="R9" s="177"/>
      <c r="S9" s="47"/>
      <c r="T9" s="48"/>
      <c r="U9" s="97"/>
      <c r="V9" s="97"/>
      <c r="W9" s="47"/>
      <c r="X9" s="48"/>
      <c r="Y9" s="97"/>
      <c r="Z9" s="97"/>
      <c r="AA9" s="47"/>
      <c r="AB9" s="48"/>
      <c r="AC9" s="97"/>
      <c r="AD9" s="97"/>
      <c r="AE9" s="96"/>
    </row>
    <row r="10" spans="1:31" ht="9.75" customHeight="1" hidden="1">
      <c r="A10" s="21"/>
      <c r="B10" s="26" t="s">
        <v>4</v>
      </c>
      <c r="C10" s="24"/>
      <c r="D10" s="27"/>
      <c r="E10" s="53"/>
      <c r="F10" s="54"/>
      <c r="G10" s="55"/>
      <c r="H10" s="55"/>
      <c r="I10" s="22"/>
      <c r="J10" s="28"/>
      <c r="K10" s="29"/>
      <c r="L10" s="29"/>
      <c r="M10" s="22"/>
      <c r="N10" s="28"/>
      <c r="O10" s="29"/>
      <c r="P10" s="29"/>
      <c r="Q10" s="23"/>
      <c r="R10" s="25"/>
      <c r="S10" s="47"/>
      <c r="T10" s="48"/>
      <c r="U10" s="97"/>
      <c r="V10" s="97"/>
      <c r="W10" s="47"/>
      <c r="X10" s="48"/>
      <c r="Y10" s="97"/>
      <c r="Z10" s="97"/>
      <c r="AA10" s="47"/>
      <c r="AB10" s="48"/>
      <c r="AC10" s="97"/>
      <c r="AD10" s="97"/>
      <c r="AE10" s="96"/>
    </row>
    <row r="11" spans="1:31" s="15" customFormat="1" ht="11.25" customHeight="1" thickBot="1">
      <c r="A11" s="162">
        <v>1</v>
      </c>
      <c r="B11" s="164" t="s">
        <v>80</v>
      </c>
      <c r="C11" s="208"/>
      <c r="D11" s="232" t="s">
        <v>76</v>
      </c>
      <c r="E11" s="211" t="s">
        <v>34</v>
      </c>
      <c r="F11" s="237"/>
      <c r="G11" s="237"/>
      <c r="H11" s="238"/>
      <c r="I11" s="237">
        <v>2</v>
      </c>
      <c r="J11" s="69">
        <v>0</v>
      </c>
      <c r="K11" s="69"/>
      <c r="L11" s="199"/>
      <c r="M11" s="211"/>
      <c r="N11" s="69"/>
      <c r="O11" s="69"/>
      <c r="P11" s="199"/>
      <c r="Q11" s="38"/>
      <c r="R11" s="159">
        <v>3</v>
      </c>
      <c r="S11" s="161"/>
      <c r="T11" s="40"/>
      <c r="U11" s="40"/>
      <c r="V11" s="150"/>
      <c r="W11" s="151"/>
      <c r="X11" s="40"/>
      <c r="Y11" s="40"/>
      <c r="Z11" s="150"/>
      <c r="AA11" s="151"/>
      <c r="AB11" s="40"/>
      <c r="AC11" s="40"/>
      <c r="AD11" s="150"/>
      <c r="AE11" s="40"/>
    </row>
    <row r="12" spans="1:31" s="15" customFormat="1" ht="11.25" customHeight="1" thickBot="1">
      <c r="A12" s="162"/>
      <c r="B12" s="164"/>
      <c r="C12" s="219"/>
      <c r="D12" s="230"/>
      <c r="E12" s="196"/>
      <c r="F12" s="241"/>
      <c r="G12" s="241"/>
      <c r="H12" s="242"/>
      <c r="I12" s="241"/>
      <c r="J12" s="66">
        <v>0</v>
      </c>
      <c r="K12" s="66"/>
      <c r="L12" s="200"/>
      <c r="M12" s="196"/>
      <c r="N12" s="66"/>
      <c r="O12" s="66"/>
      <c r="P12" s="200"/>
      <c r="Q12" s="38"/>
      <c r="R12" s="160"/>
      <c r="S12" s="161"/>
      <c r="T12" s="40"/>
      <c r="U12" s="40"/>
      <c r="V12" s="150"/>
      <c r="W12" s="151"/>
      <c r="X12" s="40"/>
      <c r="Y12" s="40"/>
      <c r="Z12" s="150"/>
      <c r="AA12" s="151"/>
      <c r="AB12" s="40"/>
      <c r="AC12" s="40"/>
      <c r="AD12" s="150"/>
      <c r="AE12" s="40"/>
    </row>
    <row r="13" spans="1:31" s="15" customFormat="1" ht="11.25" customHeight="1" thickBot="1">
      <c r="A13" s="145">
        <v>2</v>
      </c>
      <c r="B13" s="207" t="s">
        <v>81</v>
      </c>
      <c r="C13" s="208"/>
      <c r="D13" s="210" t="s">
        <v>66</v>
      </c>
      <c r="E13" s="211" t="s">
        <v>34</v>
      </c>
      <c r="F13" s="237"/>
      <c r="G13" s="237"/>
      <c r="H13" s="238"/>
      <c r="I13" s="211">
        <v>1</v>
      </c>
      <c r="J13" s="69">
        <v>5</v>
      </c>
      <c r="K13" s="69"/>
      <c r="L13" s="199"/>
      <c r="M13" s="211">
        <v>6</v>
      </c>
      <c r="N13" s="69">
        <v>1</v>
      </c>
      <c r="O13" s="69"/>
      <c r="P13" s="199"/>
      <c r="Q13" s="38"/>
      <c r="R13" s="159">
        <v>2</v>
      </c>
      <c r="S13" s="161"/>
      <c r="T13" s="40"/>
      <c r="U13" s="40"/>
      <c r="V13" s="144"/>
      <c r="W13" s="151"/>
      <c r="X13" s="40"/>
      <c r="Y13" s="40"/>
      <c r="Z13" s="150"/>
      <c r="AA13" s="151"/>
      <c r="AB13" s="40"/>
      <c r="AC13" s="40"/>
      <c r="AD13" s="150"/>
      <c r="AE13" s="40"/>
    </row>
    <row r="14" spans="1:31" s="15" customFormat="1" ht="11.25" customHeight="1" thickBot="1">
      <c r="A14" s="163"/>
      <c r="B14" s="165"/>
      <c r="C14" s="209"/>
      <c r="D14" s="169"/>
      <c r="E14" s="195"/>
      <c r="F14" s="239"/>
      <c r="G14" s="239"/>
      <c r="H14" s="240"/>
      <c r="I14" s="196"/>
      <c r="J14" s="66">
        <v>5</v>
      </c>
      <c r="K14" s="66"/>
      <c r="L14" s="200"/>
      <c r="M14" s="196"/>
      <c r="N14" s="66">
        <v>2</v>
      </c>
      <c r="O14" s="66"/>
      <c r="P14" s="200"/>
      <c r="Q14" s="38"/>
      <c r="R14" s="160"/>
      <c r="S14" s="161"/>
      <c r="T14" s="40"/>
      <c r="U14" s="40"/>
      <c r="V14" s="144"/>
      <c r="W14" s="151"/>
      <c r="X14" s="40"/>
      <c r="Y14" s="40"/>
      <c r="Z14" s="150"/>
      <c r="AA14" s="151"/>
      <c r="AB14" s="40"/>
      <c r="AC14" s="40"/>
      <c r="AD14" s="150"/>
      <c r="AE14" s="40"/>
    </row>
    <row r="15" spans="1:31" s="15" customFormat="1" ht="11.25" customHeight="1" thickBot="1">
      <c r="A15" s="162">
        <v>3</v>
      </c>
      <c r="B15" s="164" t="s">
        <v>82</v>
      </c>
      <c r="C15" s="219"/>
      <c r="D15" s="168" t="s">
        <v>73</v>
      </c>
      <c r="E15" s="211">
        <v>4</v>
      </c>
      <c r="F15" s="69">
        <v>5</v>
      </c>
      <c r="G15" s="69"/>
      <c r="H15" s="235"/>
      <c r="I15" s="211">
        <v>6</v>
      </c>
      <c r="J15" s="69">
        <v>0</v>
      </c>
      <c r="K15" s="69"/>
      <c r="L15" s="199"/>
      <c r="M15" s="211">
        <v>5</v>
      </c>
      <c r="N15" s="69">
        <v>5</v>
      </c>
      <c r="O15" s="69"/>
      <c r="P15" s="199"/>
      <c r="Q15" s="38"/>
      <c r="R15" s="159">
        <v>3</v>
      </c>
      <c r="S15" s="161"/>
      <c r="T15" s="40"/>
      <c r="U15" s="40"/>
      <c r="V15" s="150"/>
      <c r="W15" s="151"/>
      <c r="X15" s="40"/>
      <c r="Y15" s="40"/>
      <c r="Z15" s="150"/>
      <c r="AA15" s="151"/>
      <c r="AB15" s="40"/>
      <c r="AC15" s="40"/>
      <c r="AD15" s="150"/>
      <c r="AE15" s="40"/>
    </row>
    <row r="16" spans="1:31" s="15" customFormat="1" ht="11.25" customHeight="1" thickBot="1">
      <c r="A16" s="163"/>
      <c r="B16" s="165"/>
      <c r="C16" s="209"/>
      <c r="D16" s="169"/>
      <c r="E16" s="196"/>
      <c r="F16" s="66">
        <v>7</v>
      </c>
      <c r="G16" s="66"/>
      <c r="H16" s="236"/>
      <c r="I16" s="196"/>
      <c r="J16" s="66">
        <v>0</v>
      </c>
      <c r="K16" s="66"/>
      <c r="L16" s="200"/>
      <c r="M16" s="196"/>
      <c r="N16" s="66">
        <v>3</v>
      </c>
      <c r="O16" s="66"/>
      <c r="P16" s="200"/>
      <c r="Q16" s="38"/>
      <c r="R16" s="160"/>
      <c r="S16" s="161"/>
      <c r="T16" s="40"/>
      <c r="U16" s="40"/>
      <c r="V16" s="150"/>
      <c r="W16" s="151"/>
      <c r="X16" s="40"/>
      <c r="Y16" s="40"/>
      <c r="Z16" s="150"/>
      <c r="AA16" s="151"/>
      <c r="AB16" s="40"/>
      <c r="AC16" s="40"/>
      <c r="AD16" s="150"/>
      <c r="AE16" s="40"/>
    </row>
    <row r="17" spans="1:31" ht="11.25" customHeight="1" hidden="1">
      <c r="A17" s="21"/>
      <c r="B17" s="26" t="s">
        <v>5</v>
      </c>
      <c r="C17" s="82"/>
      <c r="D17" s="44"/>
      <c r="E17" s="78"/>
      <c r="F17" s="138"/>
      <c r="G17" s="139"/>
      <c r="H17" s="79"/>
      <c r="I17" s="74"/>
      <c r="J17" s="75"/>
      <c r="K17" s="76"/>
      <c r="L17" s="76"/>
      <c r="M17" s="74"/>
      <c r="N17" s="75"/>
      <c r="O17" s="76"/>
      <c r="P17" s="76"/>
      <c r="Q17" s="38"/>
      <c r="R17" s="25"/>
      <c r="S17" s="47"/>
      <c r="T17" s="48"/>
      <c r="U17" s="97"/>
      <c r="V17" s="97"/>
      <c r="W17" s="116"/>
      <c r="X17" s="48"/>
      <c r="Y17" s="97"/>
      <c r="Z17" s="97"/>
      <c r="AA17" s="116"/>
      <c r="AB17" s="48"/>
      <c r="AC17" s="97"/>
      <c r="AD17" s="97"/>
      <c r="AE17" s="96"/>
    </row>
    <row r="18" spans="1:31" s="15" customFormat="1" ht="11.25" customHeight="1" thickBot="1">
      <c r="A18" s="162">
        <v>4</v>
      </c>
      <c r="B18" s="164" t="s">
        <v>83</v>
      </c>
      <c r="C18" s="208"/>
      <c r="D18" s="232" t="s">
        <v>68</v>
      </c>
      <c r="E18" s="226">
        <v>3</v>
      </c>
      <c r="F18" s="69">
        <v>0</v>
      </c>
      <c r="G18" s="69"/>
      <c r="H18" s="228"/>
      <c r="I18" s="211"/>
      <c r="J18" s="81"/>
      <c r="K18" s="81"/>
      <c r="L18" s="199"/>
      <c r="M18" s="211"/>
      <c r="N18" s="69"/>
      <c r="O18" s="69"/>
      <c r="P18" s="199"/>
      <c r="Q18" s="38"/>
      <c r="R18" s="159">
        <v>6</v>
      </c>
      <c r="S18" s="161"/>
      <c r="T18" s="40"/>
      <c r="U18" s="40"/>
      <c r="V18" s="150"/>
      <c r="W18" s="151"/>
      <c r="X18" s="40"/>
      <c r="Y18" s="40"/>
      <c r="Z18" s="150"/>
      <c r="AA18" s="151"/>
      <c r="AB18" s="40"/>
      <c r="AC18" s="40"/>
      <c r="AD18" s="150"/>
      <c r="AE18" s="40"/>
    </row>
    <row r="19" spans="1:31" s="15" customFormat="1" ht="11.25" customHeight="1" thickBot="1">
      <c r="A19" s="162"/>
      <c r="B19" s="164"/>
      <c r="C19" s="219"/>
      <c r="D19" s="230"/>
      <c r="E19" s="233"/>
      <c r="F19" s="73">
        <v>12</v>
      </c>
      <c r="G19" s="73"/>
      <c r="H19" s="234"/>
      <c r="I19" s="196"/>
      <c r="J19" s="81"/>
      <c r="K19" s="81"/>
      <c r="L19" s="200"/>
      <c r="M19" s="196"/>
      <c r="N19" s="66"/>
      <c r="O19" s="66"/>
      <c r="P19" s="200"/>
      <c r="Q19" s="38"/>
      <c r="R19" s="160"/>
      <c r="S19" s="161"/>
      <c r="T19" s="40"/>
      <c r="U19" s="40"/>
      <c r="V19" s="150"/>
      <c r="W19" s="151"/>
      <c r="X19" s="40"/>
      <c r="Y19" s="40"/>
      <c r="Z19" s="150"/>
      <c r="AA19" s="151"/>
      <c r="AB19" s="40"/>
      <c r="AC19" s="40"/>
      <c r="AD19" s="150"/>
      <c r="AE19" s="40"/>
    </row>
    <row r="20" spans="1:31" s="15" customFormat="1" ht="11.25" customHeight="1" thickBot="1">
      <c r="A20" s="145">
        <v>5</v>
      </c>
      <c r="B20" s="207" t="s">
        <v>84</v>
      </c>
      <c r="C20" s="208"/>
      <c r="D20" s="232" t="s">
        <v>71</v>
      </c>
      <c r="E20" s="226">
        <v>6</v>
      </c>
      <c r="F20" s="69">
        <v>0</v>
      </c>
      <c r="G20" s="69"/>
      <c r="H20" s="228"/>
      <c r="I20" s="211"/>
      <c r="J20" s="69"/>
      <c r="K20" s="69"/>
      <c r="L20" s="199"/>
      <c r="M20" s="211">
        <v>3</v>
      </c>
      <c r="N20" s="69">
        <v>0</v>
      </c>
      <c r="O20" s="69"/>
      <c r="P20" s="199"/>
      <c r="Q20" s="38"/>
      <c r="R20" s="159">
        <v>5</v>
      </c>
      <c r="S20" s="161"/>
      <c r="T20" s="40"/>
      <c r="U20" s="40"/>
      <c r="V20" s="150"/>
      <c r="W20" s="151"/>
      <c r="X20" s="40"/>
      <c r="Y20" s="40"/>
      <c r="Z20" s="150"/>
      <c r="AA20" s="151"/>
      <c r="AB20" s="40"/>
      <c r="AC20" s="40"/>
      <c r="AD20" s="150"/>
      <c r="AE20" s="40"/>
    </row>
    <row r="21" spans="1:31" s="15" customFormat="1" ht="11.25" customHeight="1" thickBot="1">
      <c r="A21" s="163"/>
      <c r="B21" s="165"/>
      <c r="C21" s="209"/>
      <c r="D21" s="231"/>
      <c r="E21" s="227"/>
      <c r="F21" s="66">
        <v>0</v>
      </c>
      <c r="G21" s="66"/>
      <c r="H21" s="229"/>
      <c r="I21" s="196"/>
      <c r="J21" s="66"/>
      <c r="K21" s="66"/>
      <c r="L21" s="200"/>
      <c r="M21" s="196"/>
      <c r="N21" s="66">
        <v>0</v>
      </c>
      <c r="O21" s="66"/>
      <c r="P21" s="200"/>
      <c r="Q21" s="38"/>
      <c r="R21" s="160"/>
      <c r="S21" s="161"/>
      <c r="T21" s="40"/>
      <c r="U21" s="40"/>
      <c r="V21" s="150"/>
      <c r="W21" s="151"/>
      <c r="X21" s="40"/>
      <c r="Y21" s="40"/>
      <c r="Z21" s="150"/>
      <c r="AA21" s="151"/>
      <c r="AB21" s="40"/>
      <c r="AC21" s="40"/>
      <c r="AD21" s="150"/>
      <c r="AE21" s="40"/>
    </row>
    <row r="22" spans="1:31" s="15" customFormat="1" ht="11.25" customHeight="1">
      <c r="A22" s="162">
        <v>6</v>
      </c>
      <c r="B22" s="164" t="s">
        <v>85</v>
      </c>
      <c r="C22" s="219"/>
      <c r="D22" s="230" t="s">
        <v>66</v>
      </c>
      <c r="E22" s="226">
        <v>5</v>
      </c>
      <c r="F22" s="69">
        <v>4</v>
      </c>
      <c r="G22" s="69"/>
      <c r="H22" s="228"/>
      <c r="I22" s="211">
        <v>3</v>
      </c>
      <c r="J22" s="69">
        <v>5</v>
      </c>
      <c r="K22" s="69"/>
      <c r="L22" s="199"/>
      <c r="M22" s="211">
        <v>2</v>
      </c>
      <c r="N22" s="69">
        <v>3</v>
      </c>
      <c r="O22" s="69"/>
      <c r="P22" s="199"/>
      <c r="Q22" s="38"/>
      <c r="R22" s="159">
        <v>1</v>
      </c>
      <c r="S22" s="161"/>
      <c r="T22" s="40"/>
      <c r="U22" s="40"/>
      <c r="V22" s="150"/>
      <c r="W22" s="151"/>
      <c r="X22" s="40"/>
      <c r="Y22" s="40"/>
      <c r="Z22" s="150"/>
      <c r="AA22" s="151"/>
      <c r="AB22" s="40"/>
      <c r="AC22" s="40"/>
      <c r="AD22" s="150"/>
      <c r="AE22" s="40"/>
    </row>
    <row r="23" spans="1:31" s="15" customFormat="1" ht="11.25" customHeight="1" thickBot="1">
      <c r="A23" s="163"/>
      <c r="B23" s="165"/>
      <c r="C23" s="209"/>
      <c r="D23" s="231"/>
      <c r="E23" s="227"/>
      <c r="F23" s="66">
        <v>12</v>
      </c>
      <c r="G23" s="66"/>
      <c r="H23" s="229"/>
      <c r="I23" s="196"/>
      <c r="J23" s="66">
        <v>7</v>
      </c>
      <c r="K23" s="66"/>
      <c r="L23" s="200"/>
      <c r="M23" s="196"/>
      <c r="N23" s="66">
        <v>3</v>
      </c>
      <c r="O23" s="66"/>
      <c r="P23" s="200"/>
      <c r="Q23" s="39"/>
      <c r="R23" s="160"/>
      <c r="S23" s="161"/>
      <c r="T23" s="40"/>
      <c r="U23" s="40"/>
      <c r="V23" s="150"/>
      <c r="W23" s="151"/>
      <c r="X23" s="40"/>
      <c r="Y23" s="40"/>
      <c r="Z23" s="150"/>
      <c r="AA23" s="151"/>
      <c r="AB23" s="40"/>
      <c r="AC23" s="40"/>
      <c r="AD23" s="150"/>
      <c r="AE23" s="40"/>
    </row>
    <row r="24" ht="11.25" customHeight="1"/>
    <row r="25" spans="2:18" ht="14.25" customHeight="1">
      <c r="B25" s="8" t="s">
        <v>44</v>
      </c>
      <c r="C25" s="152" t="str">
        <f>Arvud!A11</f>
        <v>Aleksei Hapov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</row>
    <row r="26" spans="2:18" ht="14.25" customHeight="1">
      <c r="B26" s="8" t="s">
        <v>45</v>
      </c>
      <c r="C26" s="152" t="str">
        <f>Arvud!A14</f>
        <v>Hans Ilves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</row>
    <row r="27" spans="2:18" ht="11.25" customHeight="1"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1.25" customHeight="1"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1.25" customHeight="1"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11.25" customHeight="1"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2:18" ht="12" customHeight="1"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2:18" ht="11.25" customHeight="1"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1.25" customHeight="1"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1.25" customHeight="1"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1.25" customHeight="1"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11.25" customHeight="1"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ht="11.25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8" ht="11.25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ht="11.25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31" ht="14.25">
      <c r="A40" s="117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</row>
    <row r="41" spans="1:31" ht="10.5" customHeight="1">
      <c r="A41" s="118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</row>
    <row r="42" spans="1:31" ht="10.5" customHeight="1">
      <c r="A42" s="118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</row>
  </sheetData>
  <mergeCells count="117">
    <mergeCell ref="R7:R9"/>
    <mergeCell ref="A1:R1"/>
    <mergeCell ref="A2:R2"/>
    <mergeCell ref="A7:A9"/>
    <mergeCell ref="B7:B9"/>
    <mergeCell ref="C7:C9"/>
    <mergeCell ref="D7:D9"/>
    <mergeCell ref="E11:H12"/>
    <mergeCell ref="I11:I12"/>
    <mergeCell ref="L11:L12"/>
    <mergeCell ref="S7:AD7"/>
    <mergeCell ref="S8:V8"/>
    <mergeCell ref="W8:Z8"/>
    <mergeCell ref="AA8:AD8"/>
    <mergeCell ref="E7:H7"/>
    <mergeCell ref="I7:L7"/>
    <mergeCell ref="M7:P7"/>
    <mergeCell ref="A11:A12"/>
    <mergeCell ref="B11:B12"/>
    <mergeCell ref="C11:C12"/>
    <mergeCell ref="D11:D12"/>
    <mergeCell ref="M11:M12"/>
    <mergeCell ref="P11:P12"/>
    <mergeCell ref="R11:R12"/>
    <mergeCell ref="S11:S12"/>
    <mergeCell ref="P13:P14"/>
    <mergeCell ref="AD11:AD12"/>
    <mergeCell ref="V11:V12"/>
    <mergeCell ref="W11:W12"/>
    <mergeCell ref="Z11:Z12"/>
    <mergeCell ref="AA11:AA12"/>
    <mergeCell ref="E13:H14"/>
    <mergeCell ref="I13:I14"/>
    <mergeCell ref="L13:L14"/>
    <mergeCell ref="M13:M14"/>
    <mergeCell ref="A13:A14"/>
    <mergeCell ref="B13:B14"/>
    <mergeCell ref="C13:C14"/>
    <mergeCell ref="D13:D14"/>
    <mergeCell ref="Z13:Z14"/>
    <mergeCell ref="AA13:AA14"/>
    <mergeCell ref="AD13:AD14"/>
    <mergeCell ref="R13:R14"/>
    <mergeCell ref="S13:S14"/>
    <mergeCell ref="V13:V14"/>
    <mergeCell ref="W13:W14"/>
    <mergeCell ref="A15:A16"/>
    <mergeCell ref="B15:B16"/>
    <mergeCell ref="C15:C16"/>
    <mergeCell ref="D15:D16"/>
    <mergeCell ref="E15:E16"/>
    <mergeCell ref="H15:H16"/>
    <mergeCell ref="I15:I16"/>
    <mergeCell ref="L15:L16"/>
    <mergeCell ref="Z15:Z16"/>
    <mergeCell ref="AA15:AA16"/>
    <mergeCell ref="M15:M16"/>
    <mergeCell ref="P15:P16"/>
    <mergeCell ref="R15:R16"/>
    <mergeCell ref="S15:S16"/>
    <mergeCell ref="AD15:AD16"/>
    <mergeCell ref="A18:A19"/>
    <mergeCell ref="B18:B19"/>
    <mergeCell ref="C18:C19"/>
    <mergeCell ref="D18:D19"/>
    <mergeCell ref="E18:E19"/>
    <mergeCell ref="H18:H19"/>
    <mergeCell ref="I18:I19"/>
    <mergeCell ref="V15:V16"/>
    <mergeCell ref="W15:W16"/>
    <mergeCell ref="L18:L19"/>
    <mergeCell ref="M18:M19"/>
    <mergeCell ref="P18:P19"/>
    <mergeCell ref="R18:R19"/>
    <mergeCell ref="AA18:AA19"/>
    <mergeCell ref="AD18:AD19"/>
    <mergeCell ref="S18:S19"/>
    <mergeCell ref="V18:V19"/>
    <mergeCell ref="W18:W19"/>
    <mergeCell ref="Z18:Z19"/>
    <mergeCell ref="E20:E21"/>
    <mergeCell ref="H20:H21"/>
    <mergeCell ref="I20:I21"/>
    <mergeCell ref="L20:L21"/>
    <mergeCell ref="A20:A21"/>
    <mergeCell ref="B20:B21"/>
    <mergeCell ref="C20:C21"/>
    <mergeCell ref="D20:D21"/>
    <mergeCell ref="M20:M21"/>
    <mergeCell ref="P20:P21"/>
    <mergeCell ref="R20:R21"/>
    <mergeCell ref="S20:S21"/>
    <mergeCell ref="AD20:AD21"/>
    <mergeCell ref="V20:V21"/>
    <mergeCell ref="W20:W21"/>
    <mergeCell ref="Z20:Z21"/>
    <mergeCell ref="AA20:AA21"/>
    <mergeCell ref="A22:A23"/>
    <mergeCell ref="B22:B23"/>
    <mergeCell ref="C22:C23"/>
    <mergeCell ref="D22:D23"/>
    <mergeCell ref="R22:R23"/>
    <mergeCell ref="S22:S23"/>
    <mergeCell ref="E22:E23"/>
    <mergeCell ref="H22:H23"/>
    <mergeCell ref="I22:I23"/>
    <mergeCell ref="L22:L23"/>
    <mergeCell ref="A3:R3"/>
    <mergeCell ref="C25:R25"/>
    <mergeCell ref="C26:R26"/>
    <mergeCell ref="AD22:AD23"/>
    <mergeCell ref="V22:V23"/>
    <mergeCell ref="W22:W23"/>
    <mergeCell ref="Z22:Z23"/>
    <mergeCell ref="AA22:AA23"/>
    <mergeCell ref="M22:M23"/>
    <mergeCell ref="P22:P23"/>
  </mergeCells>
  <printOptions/>
  <pageMargins left="1.64" right="0.32" top="0.984251968503937" bottom="0.984251968503937" header="0.5118110236220472" footer="0.5118110236220472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5"/>
  <sheetViews>
    <sheetView workbookViewId="0" topLeftCell="A4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3.421875" style="0" hidden="1" customWidth="1"/>
    <col min="34" max="34" width="6.28125" style="0" hidden="1" customWidth="1"/>
    <col min="35" max="35" width="16.8515625" style="0" hidden="1" customWidth="1"/>
    <col min="36" max="36" width="6.57421875" style="0" hidden="1" customWidth="1"/>
    <col min="37" max="37" width="0" style="0" hidden="1" customWidth="1"/>
    <col min="38" max="39" width="4.57421875" style="0" customWidth="1"/>
    <col min="40" max="40" width="3.7109375" style="0" customWidth="1"/>
    <col min="41" max="41" width="13.00390625" style="0" customWidth="1"/>
    <col min="42" max="42" width="10.7109375" style="0" customWidth="1"/>
    <col min="43" max="43" width="7.140625" style="0" customWidth="1"/>
    <col min="44" max="44" width="5.421875" style="0" customWidth="1"/>
    <col min="45" max="45" width="4.57421875" style="0" customWidth="1"/>
    <col min="46" max="46" width="3.7109375" style="0" customWidth="1"/>
    <col min="47" max="47" width="13.140625" style="0" customWidth="1"/>
    <col min="48" max="48" width="10.57421875" style="0" customWidth="1"/>
    <col min="49" max="49" width="7.7109375" style="0" customWidth="1"/>
    <col min="50" max="50" width="5.28125" style="0" customWidth="1"/>
    <col min="51" max="51" width="4.57421875" style="0" customWidth="1"/>
    <col min="52" max="52" width="4.28125" style="0" customWidth="1"/>
    <col min="53" max="53" width="16.7109375" style="0" customWidth="1"/>
    <col min="54" max="54" width="9.57421875" style="0" customWidth="1"/>
  </cols>
  <sheetData>
    <row r="1" spans="1:55" ht="12.7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L1" s="253" t="str">
        <f>Arvud!A2</f>
        <v>Ida - Virumaa lahtised MV vabamaadluses täiskasvanutele</v>
      </c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</row>
    <row r="2" spans="1:55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L2" s="253" t="str">
        <f>Arvud!A5</f>
        <v>24. jaanuar 2009.a.</v>
      </c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</row>
    <row r="3" spans="1:55" s="1" customFormat="1" ht="15" customHeight="1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L3" s="261" t="str">
        <f>Arvud!A8</f>
        <v>Ida - Virumaa, Kohtla - Järve</v>
      </c>
      <c r="AM3" s="261"/>
      <c r="AN3" s="261"/>
      <c r="AO3" s="261"/>
      <c r="AP3" s="261"/>
      <c r="AQ3" s="261"/>
      <c r="AR3" s="261"/>
      <c r="AS3" s="261"/>
      <c r="AT3" s="261"/>
      <c r="AU3" s="261"/>
      <c r="AV3" s="261"/>
      <c r="AW3" s="261"/>
      <c r="AX3" s="261"/>
      <c r="AY3" s="261"/>
      <c r="AZ3" s="261"/>
      <c r="BA3" s="261"/>
      <c r="BB3" s="261"/>
      <c r="BC3" s="261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43" s="1" customFormat="1" ht="15" customHeight="1">
      <c r="A5" s="34"/>
      <c r="B5" s="35" t="s">
        <v>39</v>
      </c>
      <c r="C5" s="37">
        <v>84</v>
      </c>
      <c r="D5" s="36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M5" s="115"/>
      <c r="AN5" s="119" t="s">
        <v>39</v>
      </c>
      <c r="AO5" s="129" t="s">
        <v>33</v>
      </c>
      <c r="AP5" s="130" t="s">
        <v>6</v>
      </c>
      <c r="AQ5" s="130"/>
    </row>
    <row r="6" ht="3.75" customHeight="1" thickBot="1"/>
    <row r="7" spans="1:32" ht="14.25" customHeight="1">
      <c r="A7" s="180" t="s">
        <v>1</v>
      </c>
      <c r="B7" s="183" t="s">
        <v>35</v>
      </c>
      <c r="C7" s="186" t="s">
        <v>37</v>
      </c>
      <c r="D7" s="189" t="s">
        <v>36</v>
      </c>
      <c r="E7" s="192" t="s">
        <v>8</v>
      </c>
      <c r="F7" s="192"/>
      <c r="G7" s="192"/>
      <c r="H7" s="192"/>
      <c r="I7" s="193" t="s">
        <v>48</v>
      </c>
      <c r="J7" s="192"/>
      <c r="K7" s="192"/>
      <c r="L7" s="194"/>
      <c r="M7" s="192" t="s">
        <v>49</v>
      </c>
      <c r="N7" s="192"/>
      <c r="O7" s="192"/>
      <c r="P7" s="192"/>
      <c r="Q7" s="109" t="s">
        <v>40</v>
      </c>
      <c r="R7" s="175" t="s">
        <v>41</v>
      </c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94"/>
      <c r="AF7" s="179"/>
    </row>
    <row r="8" spans="1:54" ht="12.75" customHeight="1">
      <c r="A8" s="181"/>
      <c r="B8" s="184"/>
      <c r="C8" s="187"/>
      <c r="D8" s="190"/>
      <c r="E8" s="101"/>
      <c r="F8" s="13" t="s">
        <v>0</v>
      </c>
      <c r="G8" s="91" t="s">
        <v>43</v>
      </c>
      <c r="H8" s="103"/>
      <c r="I8" s="105"/>
      <c r="J8" s="13" t="s">
        <v>0</v>
      </c>
      <c r="K8" s="91" t="s">
        <v>43</v>
      </c>
      <c r="L8" s="106"/>
      <c r="M8" s="101"/>
      <c r="N8" s="13" t="s">
        <v>0</v>
      </c>
      <c r="O8" s="91" t="s">
        <v>43</v>
      </c>
      <c r="P8" s="103"/>
      <c r="Q8" s="110" t="s">
        <v>0</v>
      </c>
      <c r="R8" s="176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96"/>
      <c r="AF8" s="179"/>
      <c r="AL8" s="90"/>
      <c r="AM8" s="13" t="s">
        <v>0</v>
      </c>
      <c r="AN8" s="91" t="s">
        <v>43</v>
      </c>
      <c r="AO8" s="260" t="s">
        <v>50</v>
      </c>
      <c r="AP8" s="260"/>
      <c r="AQ8" s="6"/>
      <c r="AR8" s="90"/>
      <c r="AS8" s="13" t="s">
        <v>0</v>
      </c>
      <c r="AT8" s="91" t="s">
        <v>43</v>
      </c>
      <c r="AU8" s="260" t="s">
        <v>51</v>
      </c>
      <c r="AV8" s="260"/>
      <c r="AX8" s="90"/>
      <c r="AY8" s="13" t="s">
        <v>0</v>
      </c>
      <c r="AZ8" s="91" t="s">
        <v>43</v>
      </c>
      <c r="BA8" s="260" t="s">
        <v>42</v>
      </c>
      <c r="BB8" s="260"/>
    </row>
    <row r="9" spans="1:54" ht="34.5" customHeight="1" thickBot="1">
      <c r="A9" s="182"/>
      <c r="B9" s="185"/>
      <c r="C9" s="188"/>
      <c r="D9" s="191"/>
      <c r="E9" s="101"/>
      <c r="F9" s="13" t="s">
        <v>3</v>
      </c>
      <c r="G9" s="93" t="s">
        <v>47</v>
      </c>
      <c r="H9" s="104" t="s">
        <v>46</v>
      </c>
      <c r="I9" s="105"/>
      <c r="J9" s="13" t="s">
        <v>3</v>
      </c>
      <c r="K9" s="93" t="s">
        <v>47</v>
      </c>
      <c r="L9" s="107" t="s">
        <v>46</v>
      </c>
      <c r="M9" s="101"/>
      <c r="N9" s="13" t="s">
        <v>3</v>
      </c>
      <c r="O9" s="93" t="s">
        <v>47</v>
      </c>
      <c r="P9" s="104" t="s">
        <v>46</v>
      </c>
      <c r="Q9" s="111" t="s">
        <v>3</v>
      </c>
      <c r="R9" s="177"/>
      <c r="S9" s="47"/>
      <c r="T9" s="48"/>
      <c r="U9" s="97"/>
      <c r="V9" s="97"/>
      <c r="W9" s="47"/>
      <c r="X9" s="48"/>
      <c r="Y9" s="97"/>
      <c r="Z9" s="97"/>
      <c r="AA9" s="47"/>
      <c r="AB9" s="48"/>
      <c r="AC9" s="97"/>
      <c r="AD9" s="97"/>
      <c r="AE9" s="96"/>
      <c r="AF9" s="179"/>
      <c r="AL9" s="90" t="s">
        <v>1</v>
      </c>
      <c r="AM9" s="13" t="s">
        <v>3</v>
      </c>
      <c r="AN9" s="93" t="s">
        <v>47</v>
      </c>
      <c r="AO9" s="131" t="s">
        <v>35</v>
      </c>
      <c r="AP9" s="131" t="s">
        <v>36</v>
      </c>
      <c r="AQ9" s="80"/>
      <c r="AR9" s="90" t="s">
        <v>1</v>
      </c>
      <c r="AS9" s="13" t="s">
        <v>3</v>
      </c>
      <c r="AT9" s="93" t="s">
        <v>47</v>
      </c>
      <c r="AU9" s="131" t="s">
        <v>35</v>
      </c>
      <c r="AV9" s="131" t="s">
        <v>36</v>
      </c>
      <c r="AX9" s="90" t="s">
        <v>1</v>
      </c>
      <c r="AY9" s="13" t="s">
        <v>3</v>
      </c>
      <c r="AZ9" s="93" t="s">
        <v>47</v>
      </c>
      <c r="BA9" s="131" t="s">
        <v>35</v>
      </c>
      <c r="BB9" s="131" t="s">
        <v>36</v>
      </c>
    </row>
    <row r="10" spans="1:43" ht="9.75" customHeight="1" hidden="1">
      <c r="A10" s="21"/>
      <c r="B10" s="26" t="s">
        <v>4</v>
      </c>
      <c r="C10" s="24"/>
      <c r="D10" s="27"/>
      <c r="E10" s="53"/>
      <c r="F10" s="54"/>
      <c r="G10" s="55"/>
      <c r="H10" s="55"/>
      <c r="I10" s="22"/>
      <c r="J10" s="28"/>
      <c r="K10" s="29"/>
      <c r="L10" s="29"/>
      <c r="M10" s="22"/>
      <c r="N10" s="28"/>
      <c r="O10" s="29"/>
      <c r="P10" s="29"/>
      <c r="Q10" s="23"/>
      <c r="R10" s="25"/>
      <c r="S10" s="47"/>
      <c r="T10" s="48"/>
      <c r="U10" s="97"/>
      <c r="V10" s="97"/>
      <c r="W10" s="47"/>
      <c r="X10" s="48"/>
      <c r="Y10" s="97"/>
      <c r="Z10" s="97"/>
      <c r="AA10" s="47"/>
      <c r="AB10" s="48"/>
      <c r="AC10" s="97"/>
      <c r="AD10" s="97"/>
      <c r="AE10" s="96"/>
      <c r="AF10" s="95"/>
      <c r="AL10" s="45"/>
      <c r="AM10" s="45"/>
      <c r="AN10" s="45"/>
      <c r="AO10" s="45"/>
      <c r="AP10" s="45"/>
      <c r="AQ10" s="49"/>
    </row>
    <row r="11" spans="1:52" s="15" customFormat="1" ht="11.25" customHeight="1" thickBot="1">
      <c r="A11" s="162">
        <v>1</v>
      </c>
      <c r="B11" s="164" t="s">
        <v>86</v>
      </c>
      <c r="C11" s="208"/>
      <c r="D11" s="232" t="s">
        <v>66</v>
      </c>
      <c r="E11" s="211" t="s">
        <v>34</v>
      </c>
      <c r="F11" s="237"/>
      <c r="G11" s="237"/>
      <c r="H11" s="238"/>
      <c r="I11" s="237">
        <v>2</v>
      </c>
      <c r="J11" s="69">
        <v>5</v>
      </c>
      <c r="K11" s="69"/>
      <c r="L11" s="199"/>
      <c r="M11" s="211">
        <v>6</v>
      </c>
      <c r="N11" s="69">
        <v>3</v>
      </c>
      <c r="O11" s="69"/>
      <c r="P11" s="199"/>
      <c r="Q11" s="38"/>
      <c r="R11" s="159">
        <v>1</v>
      </c>
      <c r="S11" s="161"/>
      <c r="T11" s="40"/>
      <c r="U11" s="40"/>
      <c r="V11" s="150"/>
      <c r="W11" s="151"/>
      <c r="X11" s="40"/>
      <c r="Y11" s="40"/>
      <c r="Z11" s="150"/>
      <c r="AA11" s="151"/>
      <c r="AB11" s="40"/>
      <c r="AC11" s="40"/>
      <c r="AD11" s="150"/>
      <c r="AE11" s="40"/>
      <c r="AF11" s="151"/>
      <c r="AI11" t="s">
        <v>35</v>
      </c>
      <c r="AJ11" t="s">
        <v>37</v>
      </c>
      <c r="AK11" s="15" t="s">
        <v>36</v>
      </c>
      <c r="AL11" s="250">
        <v>1</v>
      </c>
      <c r="AM11" s="254" t="s">
        <v>12</v>
      </c>
      <c r="AN11" s="255"/>
      <c r="AO11" s="251" t="str">
        <f>LOOKUP(AL11,$A$11:$A$22,$B$11:$B$22)</f>
        <v>Jevgeni Tarassov</v>
      </c>
      <c r="AP11" s="251" t="str">
        <f>LOOKUP(A11,$A$11:$A$23,$D$11:$D$23)</f>
        <v>Kuldkaru</v>
      </c>
      <c r="AQ11" s="133"/>
      <c r="AR11" s="250">
        <f>AL11</f>
        <v>1</v>
      </c>
      <c r="AS11" s="81">
        <v>5</v>
      </c>
      <c r="AT11" s="81"/>
      <c r="AU11" s="251" t="str">
        <f>AO11</f>
        <v>Jevgeni Tarassov</v>
      </c>
      <c r="AV11" s="258" t="str">
        <f>AP11</f>
        <v>Kuldkaru</v>
      </c>
      <c r="AW11" s="127"/>
      <c r="AX11" s="127"/>
      <c r="AY11" s="128"/>
      <c r="AZ11"/>
    </row>
    <row r="12" spans="1:52" s="15" customFormat="1" ht="11.25" customHeight="1" thickBot="1">
      <c r="A12" s="162"/>
      <c r="B12" s="164"/>
      <c r="C12" s="219"/>
      <c r="D12" s="230"/>
      <c r="E12" s="196"/>
      <c r="F12" s="241"/>
      <c r="G12" s="241"/>
      <c r="H12" s="242"/>
      <c r="I12" s="241"/>
      <c r="J12" s="66">
        <v>7</v>
      </c>
      <c r="K12" s="66"/>
      <c r="L12" s="200"/>
      <c r="M12" s="196"/>
      <c r="N12" s="66">
        <v>6</v>
      </c>
      <c r="O12" s="66"/>
      <c r="P12" s="200"/>
      <c r="Q12" s="38"/>
      <c r="R12" s="160"/>
      <c r="S12" s="161"/>
      <c r="T12" s="40"/>
      <c r="U12" s="40"/>
      <c r="V12" s="150"/>
      <c r="W12" s="151"/>
      <c r="X12" s="40"/>
      <c r="Y12" s="40"/>
      <c r="Z12" s="150"/>
      <c r="AA12" s="151"/>
      <c r="AB12" s="40"/>
      <c r="AC12" s="40"/>
      <c r="AD12" s="150"/>
      <c r="AE12" s="40"/>
      <c r="AF12" s="151"/>
      <c r="AH12" s="15">
        <v>1</v>
      </c>
      <c r="AI12" s="15">
        <v>111</v>
      </c>
      <c r="AJ12" s="15">
        <v>1</v>
      </c>
      <c r="AK12" s="15">
        <v>11</v>
      </c>
      <c r="AL12" s="250"/>
      <c r="AM12" s="256"/>
      <c r="AN12" s="257"/>
      <c r="AO12" s="252"/>
      <c r="AP12" s="252"/>
      <c r="AQ12" s="6"/>
      <c r="AR12" s="250"/>
      <c r="AS12" s="81">
        <v>7</v>
      </c>
      <c r="AT12" s="81"/>
      <c r="AU12" s="252"/>
      <c r="AV12" s="259"/>
      <c r="AW12" s="127"/>
      <c r="AX12" s="127"/>
      <c r="AY12" s="132"/>
      <c r="AZ12"/>
    </row>
    <row r="13" spans="1:54" s="15" customFormat="1" ht="11.25" customHeight="1" thickBot="1">
      <c r="A13" s="145">
        <v>2</v>
      </c>
      <c r="B13" s="207" t="s">
        <v>87</v>
      </c>
      <c r="C13" s="208"/>
      <c r="D13" s="210" t="s">
        <v>73</v>
      </c>
      <c r="E13" s="211" t="s">
        <v>34</v>
      </c>
      <c r="F13" s="237"/>
      <c r="G13" s="237"/>
      <c r="H13" s="238"/>
      <c r="I13" s="211">
        <v>1</v>
      </c>
      <c r="J13" s="69">
        <v>0</v>
      </c>
      <c r="K13" s="69"/>
      <c r="L13" s="199"/>
      <c r="M13" s="211"/>
      <c r="N13" s="69"/>
      <c r="O13" s="69"/>
      <c r="P13" s="199"/>
      <c r="Q13" s="38"/>
      <c r="R13" s="159">
        <v>3</v>
      </c>
      <c r="S13" s="161"/>
      <c r="T13" s="40"/>
      <c r="U13" s="40"/>
      <c r="V13" s="144"/>
      <c r="W13" s="151"/>
      <c r="X13" s="40"/>
      <c r="Y13" s="40"/>
      <c r="Z13" s="150"/>
      <c r="AA13" s="151"/>
      <c r="AB13" s="40"/>
      <c r="AC13" s="40"/>
      <c r="AD13" s="150"/>
      <c r="AE13" s="40"/>
      <c r="AF13" s="151"/>
      <c r="AH13" s="15">
        <v>2</v>
      </c>
      <c r="AI13" s="15">
        <v>222</v>
      </c>
      <c r="AJ13" s="15">
        <v>2</v>
      </c>
      <c r="AK13" s="15">
        <v>22</v>
      </c>
      <c r="AR13"/>
      <c r="AS13" s="49"/>
      <c r="AT13" s="49"/>
      <c r="AU13" s="49"/>
      <c r="AV13"/>
      <c r="AW13"/>
      <c r="AX13" s="250">
        <f>IF(AS11="","",IF(AS11&gt;AS14,AR11,AR14))</f>
        <v>1</v>
      </c>
      <c r="AY13" s="81"/>
      <c r="AZ13" s="81"/>
      <c r="BA13" s="251" t="str">
        <f>LOOKUP(AX13,$A$11:$A$22,$B$11:$B$22)</f>
        <v>Jevgeni Tarassov</v>
      </c>
      <c r="BB13" s="251" t="str">
        <f>LOOKUP(AX13,$A$11:$A$23,$D$11:$D$23)</f>
        <v>Kuldkaru</v>
      </c>
    </row>
    <row r="14" spans="1:54" s="15" customFormat="1" ht="11.25" customHeight="1" thickBot="1">
      <c r="A14" s="163"/>
      <c r="B14" s="165"/>
      <c r="C14" s="209"/>
      <c r="D14" s="169"/>
      <c r="E14" s="195"/>
      <c r="F14" s="239"/>
      <c r="G14" s="239"/>
      <c r="H14" s="240"/>
      <c r="I14" s="196"/>
      <c r="J14" s="66">
        <v>0</v>
      </c>
      <c r="K14" s="66"/>
      <c r="L14" s="200"/>
      <c r="M14" s="196"/>
      <c r="N14" s="66"/>
      <c r="O14" s="66"/>
      <c r="P14" s="200"/>
      <c r="Q14" s="38"/>
      <c r="R14" s="160"/>
      <c r="S14" s="161"/>
      <c r="T14" s="40"/>
      <c r="U14" s="40"/>
      <c r="V14" s="144"/>
      <c r="W14" s="151"/>
      <c r="X14" s="40"/>
      <c r="Y14" s="40"/>
      <c r="Z14" s="150"/>
      <c r="AA14" s="151"/>
      <c r="AB14" s="40"/>
      <c r="AC14" s="40"/>
      <c r="AD14" s="150"/>
      <c r="AE14" s="40"/>
      <c r="AF14" s="151"/>
      <c r="AH14" s="15">
        <v>3</v>
      </c>
      <c r="AI14" s="15">
        <v>333</v>
      </c>
      <c r="AJ14" s="15">
        <v>3</v>
      </c>
      <c r="AK14" s="15">
        <v>33</v>
      </c>
      <c r="AL14" s="250">
        <v>2</v>
      </c>
      <c r="AM14" s="254" t="s">
        <v>12</v>
      </c>
      <c r="AN14" s="255"/>
      <c r="AO14" s="251" t="str">
        <f>LOOKUP(AL14,$A$11:$A$22,$B$11:$B$22)</f>
        <v>Rauno Lihtsa</v>
      </c>
      <c r="AP14" s="251" t="str">
        <f>LOOKUP(A13,$A$11:$A$23,$D$11:$D$23)</f>
        <v>Lapiti</v>
      </c>
      <c r="AQ14" s="133"/>
      <c r="AR14" s="250">
        <f>AL14</f>
        <v>2</v>
      </c>
      <c r="AS14" s="81">
        <v>0</v>
      </c>
      <c r="AT14" s="81"/>
      <c r="AU14" s="251" t="str">
        <f>AO14</f>
        <v>Rauno Lihtsa</v>
      </c>
      <c r="AV14" s="258" t="str">
        <f>AP14</f>
        <v>Lapiti</v>
      </c>
      <c r="AW14"/>
      <c r="AX14" s="250"/>
      <c r="AY14" s="81"/>
      <c r="AZ14" s="81"/>
      <c r="BA14" s="252"/>
      <c r="BB14" s="252"/>
    </row>
    <row r="15" spans="1:52" s="15" customFormat="1" ht="11.25" customHeight="1" thickBot="1">
      <c r="A15" s="162">
        <v>3</v>
      </c>
      <c r="B15" s="164" t="s">
        <v>88</v>
      </c>
      <c r="C15" s="219"/>
      <c r="D15" s="168" t="s">
        <v>73</v>
      </c>
      <c r="E15" s="211">
        <v>4</v>
      </c>
      <c r="F15" s="69">
        <v>1</v>
      </c>
      <c r="G15" s="69"/>
      <c r="H15" s="235"/>
      <c r="I15" s="211"/>
      <c r="J15" s="69"/>
      <c r="K15" s="69"/>
      <c r="L15" s="199"/>
      <c r="M15" s="211"/>
      <c r="N15" s="69"/>
      <c r="O15" s="69"/>
      <c r="P15" s="199"/>
      <c r="Q15" s="38"/>
      <c r="R15" s="159">
        <v>6</v>
      </c>
      <c r="S15" s="161"/>
      <c r="T15" s="40"/>
      <c r="U15" s="40"/>
      <c r="V15" s="150"/>
      <c r="W15" s="151"/>
      <c r="X15" s="40"/>
      <c r="Y15" s="40"/>
      <c r="Z15" s="150"/>
      <c r="AA15" s="151"/>
      <c r="AB15" s="40"/>
      <c r="AC15" s="40"/>
      <c r="AD15" s="150"/>
      <c r="AE15" s="40"/>
      <c r="AF15" s="151"/>
      <c r="AH15" s="15">
        <v>4</v>
      </c>
      <c r="AI15" s="15">
        <v>444</v>
      </c>
      <c r="AJ15" s="15">
        <v>4</v>
      </c>
      <c r="AK15" s="15">
        <v>44</v>
      </c>
      <c r="AL15" s="250"/>
      <c r="AM15" s="256"/>
      <c r="AN15" s="257"/>
      <c r="AO15" s="252"/>
      <c r="AP15" s="252"/>
      <c r="AQ15" s="6"/>
      <c r="AR15" s="250"/>
      <c r="AS15" s="81">
        <v>0</v>
      </c>
      <c r="AT15" s="81"/>
      <c r="AU15" s="252"/>
      <c r="AV15" s="259"/>
      <c r="AW15" s="49"/>
      <c r="AX15" s="49"/>
      <c r="AY15" s="61"/>
      <c r="AZ15"/>
    </row>
    <row r="16" spans="1:52" s="15" customFormat="1" ht="11.25" customHeight="1" thickBot="1">
      <c r="A16" s="163"/>
      <c r="B16" s="165"/>
      <c r="C16" s="209"/>
      <c r="D16" s="169"/>
      <c r="E16" s="196"/>
      <c r="F16" s="66">
        <v>3</v>
      </c>
      <c r="G16" s="66"/>
      <c r="H16" s="236"/>
      <c r="I16" s="196"/>
      <c r="J16" s="66"/>
      <c r="K16" s="66"/>
      <c r="L16" s="200"/>
      <c r="M16" s="196"/>
      <c r="N16" s="66"/>
      <c r="O16" s="66"/>
      <c r="P16" s="200"/>
      <c r="Q16" s="38"/>
      <c r="R16" s="160"/>
      <c r="S16" s="161"/>
      <c r="T16" s="40"/>
      <c r="U16" s="40"/>
      <c r="V16" s="150"/>
      <c r="W16" s="151"/>
      <c r="X16" s="40"/>
      <c r="Y16" s="40"/>
      <c r="Z16" s="150"/>
      <c r="AA16" s="151"/>
      <c r="AB16" s="40"/>
      <c r="AC16" s="40"/>
      <c r="AD16" s="150"/>
      <c r="AE16" s="40"/>
      <c r="AF16" s="151"/>
      <c r="AH16" s="15">
        <v>5</v>
      </c>
      <c r="AI16" s="15">
        <v>555</v>
      </c>
      <c r="AJ16" s="15">
        <v>5</v>
      </c>
      <c r="AK16" s="15">
        <v>55</v>
      </c>
      <c r="AR16"/>
      <c r="AS16" s="49"/>
      <c r="AT16" s="49"/>
      <c r="AU16" s="49"/>
      <c r="AV16"/>
      <c r="AW16" s="49"/>
      <c r="AX16" s="49"/>
      <c r="AY16" s="61"/>
      <c r="AZ16"/>
    </row>
    <row r="17" spans="1:47" ht="11.25" customHeight="1" hidden="1">
      <c r="A17" s="21"/>
      <c r="B17" s="26" t="s">
        <v>5</v>
      </c>
      <c r="C17" s="82"/>
      <c r="D17" s="44"/>
      <c r="E17" s="78"/>
      <c r="F17" s="138"/>
      <c r="G17" s="139"/>
      <c r="H17" s="79"/>
      <c r="I17" s="74"/>
      <c r="J17" s="75"/>
      <c r="K17" s="76"/>
      <c r="L17" s="76"/>
      <c r="M17" s="74"/>
      <c r="N17" s="75"/>
      <c r="O17" s="76"/>
      <c r="P17" s="76"/>
      <c r="Q17" s="38"/>
      <c r="R17" s="25"/>
      <c r="S17" s="47"/>
      <c r="T17" s="48"/>
      <c r="U17" s="97"/>
      <c r="V17" s="97"/>
      <c r="W17" s="116"/>
      <c r="X17" s="48"/>
      <c r="Y17" s="97"/>
      <c r="Z17" s="97"/>
      <c r="AA17" s="116"/>
      <c r="AB17" s="48"/>
      <c r="AC17" s="97"/>
      <c r="AD17" s="97"/>
      <c r="AE17" s="96"/>
      <c r="AF17" s="95"/>
      <c r="AH17" s="15">
        <v>6</v>
      </c>
      <c r="AI17" s="15">
        <v>666</v>
      </c>
      <c r="AJ17" s="15">
        <v>6</v>
      </c>
      <c r="AK17" s="15">
        <v>66</v>
      </c>
      <c r="AS17" s="49"/>
      <c r="AT17" s="49"/>
      <c r="AU17" s="248"/>
    </row>
    <row r="18" spans="1:52" s="15" customFormat="1" ht="11.25" customHeight="1" thickBot="1">
      <c r="A18" s="162">
        <v>4</v>
      </c>
      <c r="B18" s="164" t="s">
        <v>89</v>
      </c>
      <c r="C18" s="208"/>
      <c r="D18" s="232" t="s">
        <v>68</v>
      </c>
      <c r="E18" s="226">
        <v>3</v>
      </c>
      <c r="F18" s="69">
        <v>3</v>
      </c>
      <c r="G18" s="69"/>
      <c r="H18" s="228"/>
      <c r="I18" s="211">
        <v>6</v>
      </c>
      <c r="J18" s="81">
        <v>0</v>
      </c>
      <c r="K18" s="81"/>
      <c r="L18" s="199"/>
      <c r="M18" s="211">
        <v>5</v>
      </c>
      <c r="N18" s="69">
        <v>5</v>
      </c>
      <c r="O18" s="69"/>
      <c r="P18" s="199"/>
      <c r="Q18" s="38"/>
      <c r="R18" s="159">
        <v>3</v>
      </c>
      <c r="S18" s="161"/>
      <c r="T18" s="40"/>
      <c r="U18" s="40"/>
      <c r="V18" s="150"/>
      <c r="W18" s="151"/>
      <c r="X18" s="40"/>
      <c r="Y18" s="40"/>
      <c r="Z18" s="150"/>
      <c r="AA18" s="151"/>
      <c r="AB18" s="40"/>
      <c r="AC18" s="40"/>
      <c r="AD18" s="150"/>
      <c r="AE18" s="40"/>
      <c r="AF18" s="151"/>
      <c r="AH18" s="15">
        <v>6</v>
      </c>
      <c r="AI18" s="15">
        <v>666</v>
      </c>
      <c r="AJ18" s="15">
        <v>6</v>
      </c>
      <c r="AK18" s="15">
        <v>66</v>
      </c>
      <c r="AL18" s="250">
        <v>3</v>
      </c>
      <c r="AM18" s="81">
        <v>1</v>
      </c>
      <c r="AN18" s="81"/>
      <c r="AO18" s="251" t="str">
        <f>LOOKUP(AL18,$A$11:$A$22,$B$11:$B$22)</f>
        <v>Trifon Sedõhh</v>
      </c>
      <c r="AP18" s="251" t="str">
        <f>LOOKUP(A15,$A$11:$A$23,$D$11:$D$23)</f>
        <v>Lapiti</v>
      </c>
      <c r="AQ18" s="134"/>
      <c r="AR18"/>
      <c r="AS18" s="49"/>
      <c r="AT18" s="49"/>
      <c r="AU18" s="248"/>
      <c r="AV18"/>
      <c r="AW18"/>
      <c r="AX18"/>
      <c r="AY18"/>
      <c r="AZ18"/>
    </row>
    <row r="19" spans="1:52" s="15" customFormat="1" ht="11.25" customHeight="1" thickBot="1">
      <c r="A19" s="162"/>
      <c r="B19" s="164"/>
      <c r="C19" s="219"/>
      <c r="D19" s="230"/>
      <c r="E19" s="233"/>
      <c r="F19" s="73">
        <v>3</v>
      </c>
      <c r="G19" s="73"/>
      <c r="H19" s="234"/>
      <c r="I19" s="196"/>
      <c r="J19" s="81">
        <v>0</v>
      </c>
      <c r="K19" s="81"/>
      <c r="L19" s="200"/>
      <c r="M19" s="196"/>
      <c r="N19" s="66">
        <v>4</v>
      </c>
      <c r="O19" s="66"/>
      <c r="P19" s="200"/>
      <c r="Q19" s="38"/>
      <c r="R19" s="160"/>
      <c r="S19" s="161"/>
      <c r="T19" s="40"/>
      <c r="U19" s="40"/>
      <c r="V19" s="150"/>
      <c r="W19" s="151"/>
      <c r="X19" s="40"/>
      <c r="Y19" s="40"/>
      <c r="Z19" s="150"/>
      <c r="AA19" s="151"/>
      <c r="AB19" s="40"/>
      <c r="AC19" s="40"/>
      <c r="AD19" s="150"/>
      <c r="AE19" s="40"/>
      <c r="AF19" s="151"/>
      <c r="AL19" s="250"/>
      <c r="AM19" s="81">
        <v>3</v>
      </c>
      <c r="AN19" s="81"/>
      <c r="AO19" s="252"/>
      <c r="AP19" s="252"/>
      <c r="AQ19" s="6"/>
      <c r="AR19"/>
      <c r="AS19" s="49"/>
      <c r="AT19" s="49"/>
      <c r="AU19" s="49"/>
      <c r="AV19"/>
      <c r="AW19"/>
      <c r="AX19"/>
      <c r="AY19"/>
      <c r="AZ19"/>
    </row>
    <row r="20" spans="1:52" s="15" customFormat="1" ht="11.25" customHeight="1" thickBot="1">
      <c r="A20" s="145">
        <v>5</v>
      </c>
      <c r="B20" s="207" t="s">
        <v>90</v>
      </c>
      <c r="C20" s="208"/>
      <c r="D20" s="232" t="s">
        <v>71</v>
      </c>
      <c r="E20" s="226">
        <v>6</v>
      </c>
      <c r="F20" s="69">
        <v>0</v>
      </c>
      <c r="G20" s="69"/>
      <c r="H20" s="228"/>
      <c r="I20" s="211"/>
      <c r="J20" s="69"/>
      <c r="K20" s="69"/>
      <c r="L20" s="199"/>
      <c r="M20" s="211">
        <v>4</v>
      </c>
      <c r="N20" s="69">
        <v>0</v>
      </c>
      <c r="O20" s="69"/>
      <c r="P20" s="199"/>
      <c r="Q20" s="38"/>
      <c r="R20" s="159">
        <v>5</v>
      </c>
      <c r="S20" s="161"/>
      <c r="T20" s="40"/>
      <c r="U20" s="40"/>
      <c r="V20" s="150"/>
      <c r="W20" s="151"/>
      <c r="X20" s="40"/>
      <c r="Y20" s="40"/>
      <c r="Z20" s="150"/>
      <c r="AA20" s="151"/>
      <c r="AB20" s="40"/>
      <c r="AC20" s="40"/>
      <c r="AD20" s="150"/>
      <c r="AE20" s="40"/>
      <c r="AF20" s="151"/>
      <c r="AR20" s="250">
        <f>IF(AM18="","",IF(AM18&gt;AM21,AL18,AL21))</f>
        <v>4</v>
      </c>
      <c r="AS20" s="81">
        <v>0</v>
      </c>
      <c r="AT20" s="81"/>
      <c r="AU20" s="251" t="str">
        <f>LOOKUP(AR20,$A$11:$A$22,$B$11:$B$22)</f>
        <v>Sander Kütt</v>
      </c>
      <c r="AV20" s="251" t="str">
        <f>LOOKUP(AR20,$A$11:$A$23,$D$11:$D$23)</f>
        <v>Põltsamaa</v>
      </c>
      <c r="AW20"/>
      <c r="AX20"/>
      <c r="AY20"/>
      <c r="AZ20"/>
    </row>
    <row r="21" spans="1:52" s="15" customFormat="1" ht="11.25" customHeight="1" thickBot="1">
      <c r="A21" s="163"/>
      <c r="B21" s="165"/>
      <c r="C21" s="209"/>
      <c r="D21" s="231"/>
      <c r="E21" s="227"/>
      <c r="F21" s="66">
        <v>0</v>
      </c>
      <c r="G21" s="66"/>
      <c r="H21" s="229"/>
      <c r="I21" s="196"/>
      <c r="J21" s="66"/>
      <c r="K21" s="66"/>
      <c r="L21" s="200"/>
      <c r="M21" s="196"/>
      <c r="N21" s="66">
        <v>5</v>
      </c>
      <c r="O21" s="66"/>
      <c r="P21" s="200"/>
      <c r="Q21" s="38"/>
      <c r="R21" s="160"/>
      <c r="S21" s="161"/>
      <c r="T21" s="40"/>
      <c r="U21" s="40"/>
      <c r="V21" s="150"/>
      <c r="W21" s="151"/>
      <c r="X21" s="40"/>
      <c r="Y21" s="40"/>
      <c r="Z21" s="150"/>
      <c r="AA21" s="151"/>
      <c r="AB21" s="40"/>
      <c r="AC21" s="40"/>
      <c r="AD21" s="150"/>
      <c r="AE21" s="40"/>
      <c r="AF21" s="151"/>
      <c r="AL21" s="250">
        <v>4</v>
      </c>
      <c r="AM21" s="81">
        <v>3</v>
      </c>
      <c r="AN21" s="81"/>
      <c r="AO21" s="251" t="str">
        <f>LOOKUP(AL21,$A$11:$A$22,$B$11:$B$22)</f>
        <v>Sander Kütt</v>
      </c>
      <c r="AP21" s="251" t="str">
        <f>LOOKUP(A18,$A$11:$A$23,$D$11:$D$23)</f>
        <v>Põltsamaa</v>
      </c>
      <c r="AQ21" s="135"/>
      <c r="AR21" s="250"/>
      <c r="AS21" s="81">
        <v>0</v>
      </c>
      <c r="AT21" s="81"/>
      <c r="AU21" s="252"/>
      <c r="AV21" s="252"/>
      <c r="AW21"/>
      <c r="AX21"/>
      <c r="AY21"/>
      <c r="AZ21"/>
    </row>
    <row r="22" spans="1:52" s="15" customFormat="1" ht="11.25" customHeight="1">
      <c r="A22" s="162">
        <v>6</v>
      </c>
      <c r="B22" s="164" t="s">
        <v>91</v>
      </c>
      <c r="C22" s="219"/>
      <c r="D22" s="230" t="s">
        <v>92</v>
      </c>
      <c r="E22" s="226">
        <v>5</v>
      </c>
      <c r="F22" s="69">
        <v>5</v>
      </c>
      <c r="G22" s="69"/>
      <c r="H22" s="228"/>
      <c r="I22" s="211">
        <v>4</v>
      </c>
      <c r="J22" s="69">
        <v>5</v>
      </c>
      <c r="K22" s="69"/>
      <c r="L22" s="199"/>
      <c r="M22" s="211">
        <v>1</v>
      </c>
      <c r="N22" s="69">
        <v>0</v>
      </c>
      <c r="O22" s="69"/>
      <c r="P22" s="199"/>
      <c r="Q22" s="38"/>
      <c r="R22" s="159">
        <v>2</v>
      </c>
      <c r="S22" s="161"/>
      <c r="T22" s="40"/>
      <c r="U22" s="40"/>
      <c r="V22" s="150"/>
      <c r="W22" s="151"/>
      <c r="X22" s="40"/>
      <c r="Y22" s="40"/>
      <c r="Z22" s="150"/>
      <c r="AA22" s="151"/>
      <c r="AB22" s="40"/>
      <c r="AC22" s="40"/>
      <c r="AD22" s="150"/>
      <c r="AE22" s="40"/>
      <c r="AF22" s="151"/>
      <c r="AL22" s="250"/>
      <c r="AM22" s="81">
        <v>3</v>
      </c>
      <c r="AN22" s="81"/>
      <c r="AO22" s="252"/>
      <c r="AP22" s="252"/>
      <c r="AQ22" s="6"/>
      <c r="AR22"/>
      <c r="AS22" s="49"/>
      <c r="AT22" s="49"/>
      <c r="AU22" s="61"/>
      <c r="AV22"/>
      <c r="AW22"/>
      <c r="AX22"/>
      <c r="AY22"/>
      <c r="AZ22"/>
    </row>
    <row r="23" spans="1:52" s="15" customFormat="1" ht="11.25" customHeight="1" thickBot="1">
      <c r="A23" s="163"/>
      <c r="B23" s="165"/>
      <c r="C23" s="209"/>
      <c r="D23" s="231"/>
      <c r="E23" s="227"/>
      <c r="F23" s="66">
        <v>13</v>
      </c>
      <c r="G23" s="66"/>
      <c r="H23" s="229"/>
      <c r="I23" s="196"/>
      <c r="J23" s="66">
        <v>7</v>
      </c>
      <c r="K23" s="66"/>
      <c r="L23" s="200"/>
      <c r="M23" s="196"/>
      <c r="N23" s="66">
        <v>0</v>
      </c>
      <c r="O23" s="66"/>
      <c r="P23" s="200"/>
      <c r="Q23" s="39"/>
      <c r="R23" s="160"/>
      <c r="S23" s="161"/>
      <c r="T23" s="40"/>
      <c r="U23" s="40"/>
      <c r="V23" s="150"/>
      <c r="W23" s="151"/>
      <c r="X23" s="40"/>
      <c r="Y23" s="40"/>
      <c r="Z23" s="150"/>
      <c r="AA23" s="151"/>
      <c r="AB23" s="40"/>
      <c r="AC23" s="40"/>
      <c r="AD23" s="150"/>
      <c r="AE23" s="40"/>
      <c r="AF23" s="151"/>
      <c r="AR23"/>
      <c r="AS23" s="49"/>
      <c r="AT23" s="49"/>
      <c r="AU23" s="49"/>
      <c r="AV23"/>
      <c r="AW23"/>
      <c r="AX23"/>
      <c r="AY23"/>
      <c r="AZ23"/>
    </row>
    <row r="24" spans="38:54" ht="11.25" customHeight="1">
      <c r="AL24" s="250">
        <v>5</v>
      </c>
      <c r="AM24" s="81">
        <v>0</v>
      </c>
      <c r="AN24" s="81"/>
      <c r="AO24" s="251" t="str">
        <f>LOOKUP(AL24,$A$11:$A$22,$B$11:$B$22)</f>
        <v>Anti Liivak</v>
      </c>
      <c r="AP24" s="251" t="str">
        <f>LOOKUP(A20,$A$11:$A$23,$D$11:$D$23)</f>
        <v>JMM</v>
      </c>
      <c r="AQ24" s="134"/>
      <c r="AS24" s="49"/>
      <c r="AT24" s="49"/>
      <c r="AU24" s="49"/>
      <c r="AW24" s="49"/>
      <c r="AX24" s="250">
        <f>IF(AS20="","",IF(AS20&gt;AS26,AR20,AR26))</f>
        <v>6</v>
      </c>
      <c r="AY24" s="81"/>
      <c r="AZ24" s="81"/>
      <c r="BA24" s="251" t="str">
        <f>LOOKUP(AX24,$A$11:$A$22,$B$11:$B$22)</f>
        <v>Siim Mäe</v>
      </c>
      <c r="BB24" s="251" t="str">
        <f>LOOKUP(AX24,$A$11:$A$23,$D$11:$D$23)</f>
        <v>Tudu</v>
      </c>
    </row>
    <row r="25" spans="2:54" ht="14.25" customHeight="1">
      <c r="B25" s="8" t="s">
        <v>44</v>
      </c>
      <c r="C25" s="152" t="str">
        <f>Arvud!A11</f>
        <v>Aleksei Hapov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4"/>
      <c r="AL25" s="250"/>
      <c r="AM25" s="81">
        <v>0</v>
      </c>
      <c r="AN25" s="81"/>
      <c r="AO25" s="252"/>
      <c r="AP25" s="252"/>
      <c r="AQ25" s="6"/>
      <c r="AS25" s="49"/>
      <c r="AT25" s="49"/>
      <c r="AU25" s="49"/>
      <c r="AW25" s="49"/>
      <c r="AX25" s="250"/>
      <c r="AY25" s="81"/>
      <c r="AZ25" s="81"/>
      <c r="BA25" s="252"/>
      <c r="BB25" s="252"/>
    </row>
    <row r="26" spans="2:48" ht="14.25" customHeight="1">
      <c r="B26" s="8" t="s">
        <v>45</v>
      </c>
      <c r="C26" s="152" t="str">
        <f>Arvud!A14</f>
        <v>Hans Ilves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4"/>
      <c r="AL26" s="49"/>
      <c r="AM26" s="49"/>
      <c r="AN26" s="49"/>
      <c r="AO26" s="61"/>
      <c r="AP26" s="6"/>
      <c r="AQ26" s="15"/>
      <c r="AR26" s="250">
        <f>IF(AM24="","",IF(AM24&gt;AM27,AL24,AL27))</f>
        <v>6</v>
      </c>
      <c r="AS26" s="81">
        <v>5</v>
      </c>
      <c r="AT26" s="81"/>
      <c r="AU26" s="251" t="str">
        <f>LOOKUP(AR26,$A$11:$A$22,$B$11:$B$22)</f>
        <v>Siim Mäe</v>
      </c>
      <c r="AV26" s="251" t="str">
        <f>LOOKUP(AR26,$A$11:$A$23,$D$11:$D$23)</f>
        <v>Tudu</v>
      </c>
    </row>
    <row r="27" spans="2:48" ht="11.25" customHeight="1"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AL27" s="250">
        <v>6</v>
      </c>
      <c r="AM27" s="81">
        <v>5</v>
      </c>
      <c r="AN27" s="81"/>
      <c r="AO27" s="251" t="str">
        <f>LOOKUP(AL27,$A$11:$A$22,$B$11:$B$22)</f>
        <v>Siim Mäe</v>
      </c>
      <c r="AP27" s="251" t="str">
        <f>LOOKUP(A22,$A$11:$A$23,$D$11:$D$23)</f>
        <v>Tudu</v>
      </c>
      <c r="AQ27" s="135"/>
      <c r="AR27" s="250"/>
      <c r="AS27" s="81">
        <v>7</v>
      </c>
      <c r="AT27" s="81"/>
      <c r="AU27" s="252"/>
      <c r="AV27" s="252"/>
    </row>
    <row r="28" spans="2:47" ht="11.25" customHeight="1"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AL28" s="250"/>
      <c r="AM28" s="81">
        <v>13</v>
      </c>
      <c r="AN28" s="81"/>
      <c r="AO28" s="252"/>
      <c r="AP28" s="252"/>
      <c r="AQ28" s="6"/>
      <c r="AS28" s="49"/>
      <c r="AT28" s="49"/>
      <c r="AU28" s="61"/>
    </row>
    <row r="29" spans="2:43" ht="11.25" customHeight="1"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AL29" s="49"/>
      <c r="AM29" s="49"/>
      <c r="AN29" s="49"/>
      <c r="AO29" s="61"/>
      <c r="AP29" s="6"/>
      <c r="AQ29" s="6"/>
    </row>
    <row r="30" spans="2:43" ht="11.25" customHeight="1"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AL30" s="49"/>
      <c r="AM30" s="49"/>
      <c r="AN30" s="49"/>
      <c r="AO30" s="61"/>
      <c r="AP30" s="6"/>
      <c r="AQ30" s="6"/>
    </row>
    <row r="31" spans="2:54" ht="12" customHeight="1"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AU31" s="253" t="s">
        <v>56</v>
      </c>
      <c r="AV31" s="253"/>
      <c r="BA31" s="253" t="s">
        <v>57</v>
      </c>
      <c r="BB31" s="253"/>
    </row>
    <row r="32" spans="2:18" ht="11.25" customHeight="1"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54" ht="11.25" customHeight="1"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AR33" s="250">
        <v>2</v>
      </c>
      <c r="AS33" s="81"/>
      <c r="AT33" s="81"/>
      <c r="AU33" s="251" t="str">
        <f>LOOKUP(AR33,$A$11:$A$22,$B$11:$B$22)</f>
        <v>Rauno Lihtsa</v>
      </c>
      <c r="AV33" s="251" t="str">
        <f>LOOKUP(AR33,$A$11:$A$23,$D$11:$D$23)</f>
        <v>Lapiti</v>
      </c>
      <c r="AW33" s="49"/>
      <c r="AX33" s="250">
        <v>5</v>
      </c>
      <c r="AY33" s="81"/>
      <c r="AZ33" s="81"/>
      <c r="BA33" s="251" t="str">
        <f>LOOKUP(AX33,$A$11:$A$22,$B$11:$B$22)</f>
        <v>Anti Liivak</v>
      </c>
      <c r="BB33" s="251" t="str">
        <f>LOOKUP(AX33,$A$11:$A$23,$D$11:$D$23)</f>
        <v>JMM</v>
      </c>
    </row>
    <row r="34" spans="2:54" ht="11.25" customHeight="1"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AR34" s="250"/>
      <c r="AS34" s="81"/>
      <c r="AT34" s="81"/>
      <c r="AU34" s="252"/>
      <c r="AV34" s="252"/>
      <c r="AW34" s="136"/>
      <c r="AX34" s="250"/>
      <c r="AY34" s="81"/>
      <c r="AZ34" s="81"/>
      <c r="BA34" s="252"/>
      <c r="BB34" s="252"/>
    </row>
    <row r="35" spans="2:18" ht="11.25" customHeight="1"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55" ht="11.25" customHeight="1"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W36" s="137"/>
      <c r="AX36" s="137"/>
      <c r="AY36" s="137"/>
      <c r="AZ36" s="137"/>
      <c r="BA36" s="137"/>
      <c r="BB36" s="137"/>
      <c r="BC36" s="137"/>
    </row>
    <row r="37" spans="2:54" ht="11.25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AX37" s="250">
        <v>4</v>
      </c>
      <c r="AY37" s="81"/>
      <c r="AZ37" s="81"/>
      <c r="BA37" s="251" t="str">
        <f>LOOKUP(AX37,$A$11:$A$22,$B$11:$B$22)</f>
        <v>Sander Kütt</v>
      </c>
      <c r="BB37" s="251" t="str">
        <f>LOOKUP(AX37,$A$11:$A$23,$D$11:$D$23)</f>
        <v>Põltsamaa</v>
      </c>
    </row>
    <row r="38" spans="2:55" ht="11.25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AW38" s="49"/>
      <c r="AX38" s="250"/>
      <c r="AY38" s="81"/>
      <c r="AZ38" s="81"/>
      <c r="BA38" s="252"/>
      <c r="BB38" s="252"/>
      <c r="BC38" s="49"/>
    </row>
    <row r="39" spans="2:55" ht="11.25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AS39" s="49"/>
      <c r="AT39" s="49"/>
      <c r="AU39" s="61"/>
      <c r="AW39" s="49"/>
      <c r="AX39" s="49"/>
      <c r="AY39" s="61"/>
      <c r="AZ39" s="49"/>
      <c r="BA39" s="49"/>
      <c r="BB39" s="49"/>
      <c r="BC39" s="61"/>
    </row>
    <row r="40" spans="1:55" ht="14.25">
      <c r="A40" s="117"/>
      <c r="B40" s="49"/>
      <c r="C40" s="49"/>
      <c r="D40" s="50"/>
      <c r="E40" s="47"/>
      <c r="F40" s="48"/>
      <c r="G40" s="47"/>
      <c r="H40" s="48"/>
      <c r="I40" s="47"/>
      <c r="J40" s="48"/>
      <c r="K40" s="47"/>
      <c r="L40" s="48"/>
      <c r="M40" s="47"/>
      <c r="N40" s="48"/>
      <c r="O40" s="47"/>
      <c r="P40" s="48"/>
      <c r="Q40" s="49"/>
      <c r="R40" s="49"/>
      <c r="S40" s="47"/>
      <c r="T40" s="48"/>
      <c r="U40" s="47"/>
      <c r="V40" s="48"/>
      <c r="W40" s="47"/>
      <c r="X40" s="48"/>
      <c r="Y40" s="47"/>
      <c r="Z40" s="48"/>
      <c r="AA40" s="47"/>
      <c r="AB40" s="48"/>
      <c r="AC40" s="47"/>
      <c r="AD40" s="48"/>
      <c r="AE40" s="49"/>
      <c r="AF40" s="49"/>
      <c r="AS40" s="49"/>
      <c r="AT40" s="49"/>
      <c r="AU40" s="61"/>
      <c r="AW40" s="49"/>
      <c r="BC40" s="61"/>
    </row>
    <row r="41" spans="1:55" ht="10.5" customHeight="1">
      <c r="A41" s="118"/>
      <c r="B41" s="49"/>
      <c r="C41" s="49"/>
      <c r="D41" s="50"/>
      <c r="E41" s="47"/>
      <c r="F41" s="48"/>
      <c r="G41" s="47"/>
      <c r="H41" s="48"/>
      <c r="I41" s="47"/>
      <c r="J41" s="48"/>
      <c r="K41" s="47"/>
      <c r="L41" s="48"/>
      <c r="M41" s="47"/>
      <c r="N41" s="48"/>
      <c r="O41" s="47"/>
      <c r="P41" s="48"/>
      <c r="Q41" s="49"/>
      <c r="R41" s="49"/>
      <c r="S41" s="47"/>
      <c r="T41" s="48"/>
      <c r="U41" s="47"/>
      <c r="V41" s="48"/>
      <c r="W41" s="47"/>
      <c r="X41" s="48"/>
      <c r="Y41" s="47"/>
      <c r="Z41" s="48"/>
      <c r="AA41" s="47"/>
      <c r="AB41" s="48"/>
      <c r="AC41" s="47"/>
      <c r="AD41" s="48"/>
      <c r="AE41" s="49"/>
      <c r="AF41" s="49"/>
      <c r="AS41" s="49"/>
      <c r="AT41" s="49"/>
      <c r="AU41" s="49"/>
      <c r="AW41" s="49"/>
      <c r="BC41" s="49"/>
    </row>
    <row r="42" spans="1:55" ht="10.5" customHeight="1">
      <c r="A42" s="118"/>
      <c r="B42" s="49"/>
      <c r="C42" s="49"/>
      <c r="D42" s="50"/>
      <c r="E42" s="47"/>
      <c r="F42" s="48"/>
      <c r="G42" s="47"/>
      <c r="H42" s="48"/>
      <c r="I42" s="47"/>
      <c r="J42" s="48"/>
      <c r="K42" s="47"/>
      <c r="L42" s="48"/>
      <c r="M42" s="47"/>
      <c r="N42" s="48"/>
      <c r="O42" s="47"/>
      <c r="P42" s="48"/>
      <c r="Q42" s="49"/>
      <c r="R42" s="49"/>
      <c r="S42" s="47"/>
      <c r="T42" s="48"/>
      <c r="U42" s="47"/>
      <c r="V42" s="48"/>
      <c r="W42" s="47"/>
      <c r="X42" s="48"/>
      <c r="Y42" s="47"/>
      <c r="Z42" s="48"/>
      <c r="AA42" s="47"/>
      <c r="AB42" s="48"/>
      <c r="AC42" s="47"/>
      <c r="AD42" s="48"/>
      <c r="AE42" s="49"/>
      <c r="AF42" s="49"/>
      <c r="AS42" s="61"/>
      <c r="AT42" s="61"/>
      <c r="AU42" s="61"/>
      <c r="AW42" s="49"/>
      <c r="AX42" s="49"/>
      <c r="AY42" s="61"/>
      <c r="AZ42" s="49"/>
      <c r="BA42" s="61"/>
      <c r="BB42" s="61"/>
      <c r="BC42" s="61"/>
    </row>
    <row r="43" spans="1:32" ht="13.5" customHeight="1">
      <c r="A43" s="118"/>
      <c r="B43" s="43" t="str">
        <f>A1</f>
        <v>Ida - Virumaa lahtised MV vabamaadluses täiskasvanutele</v>
      </c>
      <c r="C43" s="49"/>
      <c r="D43" s="50"/>
      <c r="E43" s="47"/>
      <c r="F43" s="48"/>
      <c r="G43" s="47"/>
      <c r="H43" s="48"/>
      <c r="I43" s="47"/>
      <c r="J43" s="48"/>
      <c r="K43" s="47"/>
      <c r="L43" s="48"/>
      <c r="M43" s="47"/>
      <c r="N43" s="48"/>
      <c r="O43" s="47"/>
      <c r="P43" s="48"/>
      <c r="Q43" s="49"/>
      <c r="R43" s="49"/>
      <c r="S43" s="47"/>
      <c r="T43" s="48"/>
      <c r="U43" s="47"/>
      <c r="V43" s="48"/>
      <c r="W43" s="47"/>
      <c r="X43" s="48"/>
      <c r="Y43" s="47"/>
      <c r="Z43" s="48"/>
      <c r="AA43" s="47"/>
      <c r="AB43" s="48"/>
      <c r="AC43" s="47"/>
      <c r="AD43" s="48"/>
      <c r="AE43" s="49"/>
      <c r="AF43" s="49"/>
    </row>
    <row r="44" spans="1:32" ht="15">
      <c r="A44" s="49"/>
      <c r="B44" s="43" t="str">
        <f>A2</f>
        <v>24. jaanuar 2009.a.</v>
      </c>
      <c r="C44" s="7"/>
      <c r="D44" s="120"/>
      <c r="E44" s="47"/>
      <c r="F44" s="121"/>
      <c r="G44" s="121"/>
      <c r="H44" s="121"/>
      <c r="I44" s="121"/>
      <c r="J44" s="121"/>
      <c r="K44" s="121"/>
      <c r="L44" s="121"/>
      <c r="M44" s="121"/>
      <c r="N44" s="121"/>
      <c r="O44" s="47"/>
      <c r="P44" s="48"/>
      <c r="Q44" s="49"/>
      <c r="R44" s="49"/>
      <c r="S44" s="47"/>
      <c r="T44" s="48"/>
      <c r="U44" s="47"/>
      <c r="V44" s="48"/>
      <c r="W44" s="47"/>
      <c r="X44" s="48"/>
      <c r="Y44" s="47"/>
      <c r="Z44" s="48"/>
      <c r="AA44" s="47"/>
      <c r="AB44" s="48"/>
      <c r="AC44" s="47"/>
      <c r="AD44" s="48"/>
      <c r="AE44" s="49"/>
      <c r="AF44" s="49"/>
    </row>
    <row r="45" spans="1:32" ht="15" customHeight="1">
      <c r="A45" s="49"/>
      <c r="B45" s="43" t="str">
        <f>A3</f>
        <v>Ida - Virumaa, Kohtla - Järve</v>
      </c>
      <c r="C45" s="122"/>
      <c r="D45" s="122"/>
      <c r="E45" s="47"/>
      <c r="F45" s="48"/>
      <c r="G45" s="47"/>
      <c r="H45" s="48"/>
      <c r="I45" s="47"/>
      <c r="J45" s="48"/>
      <c r="K45" s="47"/>
      <c r="L45" s="48"/>
      <c r="M45" s="47"/>
      <c r="N45" s="48"/>
      <c r="O45" s="47"/>
      <c r="P45" s="48"/>
      <c r="Q45" s="49"/>
      <c r="R45" s="49"/>
      <c r="S45" s="47"/>
      <c r="T45" s="48"/>
      <c r="U45" s="47"/>
      <c r="V45" s="48"/>
      <c r="W45" s="47"/>
      <c r="X45" s="48"/>
      <c r="Y45" s="47"/>
      <c r="Z45" s="48"/>
      <c r="AA45" s="47"/>
      <c r="AB45" s="48"/>
      <c r="AC45" s="47"/>
      <c r="AD45" s="48"/>
      <c r="AE45" s="49"/>
      <c r="AF45" s="49"/>
    </row>
    <row r="46" spans="1:32" ht="13.5" customHeight="1">
      <c r="A46" s="51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5"/>
      <c r="AE46" s="125"/>
      <c r="AF46" s="49"/>
    </row>
    <row r="47" spans="1:43" ht="18" customHeight="1">
      <c r="A47" s="52"/>
      <c r="B47" s="123" t="s">
        <v>11</v>
      </c>
      <c r="C47" s="123">
        <f>C5</f>
        <v>84</v>
      </c>
      <c r="D47" s="59" t="s">
        <v>52</v>
      </c>
      <c r="E47" s="124"/>
      <c r="F47" s="124"/>
      <c r="G47" s="247" t="s">
        <v>53</v>
      </c>
      <c r="H47" s="247"/>
      <c r="I47" s="247"/>
      <c r="J47" s="247"/>
      <c r="K47" s="247"/>
      <c r="L47" s="247"/>
      <c r="M47" s="247"/>
      <c r="N47" s="247"/>
      <c r="O47" s="247"/>
      <c r="P47" s="247"/>
      <c r="Q47" s="247"/>
      <c r="R47" s="247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5"/>
      <c r="AE47" s="125"/>
      <c r="AF47" s="49"/>
      <c r="AL47" s="239"/>
      <c r="AM47" s="60"/>
      <c r="AN47" s="60"/>
      <c r="AO47" s="249"/>
      <c r="AP47" s="248"/>
      <c r="AQ47" s="6"/>
    </row>
    <row r="48" spans="1:43" ht="13.5" customHeight="1">
      <c r="A48" s="7"/>
      <c r="B48" s="126"/>
      <c r="C48" s="126"/>
      <c r="D48" s="7"/>
      <c r="E48" s="47"/>
      <c r="F48" s="48"/>
      <c r="G48" s="47"/>
      <c r="H48" s="48"/>
      <c r="I48" s="47"/>
      <c r="J48" s="48"/>
      <c r="K48" s="47"/>
      <c r="L48" s="48"/>
      <c r="M48" s="47"/>
      <c r="N48" s="48"/>
      <c r="O48" s="47"/>
      <c r="P48" s="48"/>
      <c r="Q48" s="49"/>
      <c r="R48" s="49"/>
      <c r="S48" s="47"/>
      <c r="T48" s="48"/>
      <c r="U48" s="47"/>
      <c r="V48" s="48"/>
      <c r="W48" s="47"/>
      <c r="X48" s="48"/>
      <c r="Y48" s="47"/>
      <c r="Z48" s="48"/>
      <c r="AA48" s="47"/>
      <c r="AB48" s="48"/>
      <c r="AC48" s="47"/>
      <c r="AD48" s="48"/>
      <c r="AE48" s="49"/>
      <c r="AF48" s="49"/>
      <c r="AL48" s="239"/>
      <c r="AM48" s="60"/>
      <c r="AN48" s="60"/>
      <c r="AO48" s="249"/>
      <c r="AP48" s="248"/>
      <c r="AQ48" s="6"/>
    </row>
    <row r="49" spans="1:43" ht="13.5" customHeight="1" hidden="1">
      <c r="A49" s="244">
        <f>AL11</f>
        <v>1</v>
      </c>
      <c r="B49" s="245" t="str">
        <f>AO11</f>
        <v>Jevgeni Tarassov</v>
      </c>
      <c r="C49" s="245" t="str">
        <f>AP11</f>
        <v>Kuldkaru</v>
      </c>
      <c r="D49" s="245"/>
      <c r="E49" s="246" t="str">
        <f>AM11</f>
        <v>Vaba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3"/>
      <c r="AD49" s="243"/>
      <c r="AE49" s="49"/>
      <c r="AF49" s="49"/>
      <c r="AL49" s="239"/>
      <c r="AM49" s="60"/>
      <c r="AN49" s="60"/>
      <c r="AO49" s="249"/>
      <c r="AP49" s="248"/>
      <c r="AQ49" s="6"/>
    </row>
    <row r="50" spans="1:43" ht="13.5" customHeight="1" hidden="1">
      <c r="A50" s="244"/>
      <c r="B50" s="245"/>
      <c r="C50" s="245"/>
      <c r="D50" s="245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3"/>
      <c r="AD50" s="243"/>
      <c r="AE50" s="125"/>
      <c r="AF50" s="49"/>
      <c r="AL50" s="239"/>
      <c r="AM50" s="60"/>
      <c r="AN50" s="60"/>
      <c r="AO50" s="249"/>
      <c r="AP50" s="248"/>
      <c r="AQ50" s="6"/>
    </row>
    <row r="51" spans="1:43" ht="13.5" customHeight="1" hidden="1">
      <c r="A51" s="244">
        <f>AL14</f>
        <v>2</v>
      </c>
      <c r="B51" s="245" t="str">
        <f>AO14</f>
        <v>Rauno Lihtsa</v>
      </c>
      <c r="C51" s="245" t="str">
        <f>AP14</f>
        <v>Lapiti</v>
      </c>
      <c r="D51" s="245"/>
      <c r="E51" s="246" t="str">
        <f>AM14</f>
        <v>Vaba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46"/>
      <c r="V51" s="246"/>
      <c r="W51" s="246"/>
      <c r="X51" s="246"/>
      <c r="Y51" s="246"/>
      <c r="Z51" s="246"/>
      <c r="AA51" s="246"/>
      <c r="AB51" s="246"/>
      <c r="AC51" s="243"/>
      <c r="AD51" s="243"/>
      <c r="AE51" s="125"/>
      <c r="AF51" s="49"/>
      <c r="AL51" s="49"/>
      <c r="AM51" s="49"/>
      <c r="AN51" s="49"/>
      <c r="AO51" s="61"/>
      <c r="AP51" s="6"/>
      <c r="AQ51" s="6"/>
    </row>
    <row r="52" spans="1:43" ht="13.5" customHeight="1" hidden="1">
      <c r="A52" s="244"/>
      <c r="B52" s="245"/>
      <c r="C52" s="245"/>
      <c r="D52" s="245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46"/>
      <c r="V52" s="246"/>
      <c r="W52" s="246"/>
      <c r="X52" s="246"/>
      <c r="Y52" s="246"/>
      <c r="Z52" s="246"/>
      <c r="AA52" s="246"/>
      <c r="AB52" s="246"/>
      <c r="AC52" s="243"/>
      <c r="AD52" s="243"/>
      <c r="AE52" s="49"/>
      <c r="AF52" s="49"/>
      <c r="AL52" s="239"/>
      <c r="AM52" s="60"/>
      <c r="AN52" s="60"/>
      <c r="AO52" s="249"/>
      <c r="AP52" s="248"/>
      <c r="AQ52" s="6"/>
    </row>
    <row r="53" spans="1:43" s="49" customFormat="1" ht="13.5" customHeight="1">
      <c r="A53" s="51"/>
      <c r="B53" s="123"/>
      <c r="C53" s="123"/>
      <c r="D53" s="7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5"/>
      <c r="AE53" s="125"/>
      <c r="AL53" s="239"/>
      <c r="AM53" s="60"/>
      <c r="AN53" s="60"/>
      <c r="AO53" s="249"/>
      <c r="AP53" s="248"/>
      <c r="AQ53" s="6"/>
    </row>
    <row r="54" spans="1:43" s="49" customFormat="1" ht="13.5" customHeight="1">
      <c r="A54" s="52"/>
      <c r="B54" s="123"/>
      <c r="C54" s="123"/>
      <c r="D54" s="7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5"/>
      <c r="AE54" s="125"/>
      <c r="AL54" s="239"/>
      <c r="AM54" s="60"/>
      <c r="AN54" s="60"/>
      <c r="AO54" s="249"/>
      <c r="AP54" s="248"/>
      <c r="AQ54" s="6"/>
    </row>
    <row r="55" spans="1:43" s="49" customFormat="1" ht="13.5" customHeight="1">
      <c r="A55" s="244">
        <f>AL18</f>
        <v>3</v>
      </c>
      <c r="B55" s="244" t="str">
        <f>AO18</f>
        <v>Trifon Sedõhh</v>
      </c>
      <c r="C55" s="245" t="str">
        <f>AP18</f>
        <v>Lapiti</v>
      </c>
      <c r="D55" s="245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3"/>
      <c r="AD55" s="243"/>
      <c r="AL55" s="239"/>
      <c r="AM55" s="60"/>
      <c r="AN55" s="60"/>
      <c r="AO55" s="249"/>
      <c r="AP55" s="248"/>
      <c r="AQ55" s="6"/>
    </row>
    <row r="56" spans="1:43" ht="13.5" customHeight="1">
      <c r="A56" s="244"/>
      <c r="B56" s="244"/>
      <c r="C56" s="245"/>
      <c r="D56" s="245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3"/>
      <c r="AD56" s="243"/>
      <c r="AE56" s="49"/>
      <c r="AF56" s="49"/>
      <c r="AL56" s="239"/>
      <c r="AM56" s="60"/>
      <c r="AN56" s="60"/>
      <c r="AO56" s="249"/>
      <c r="AP56" s="248"/>
      <c r="AQ56" s="6"/>
    </row>
    <row r="57" spans="1:43" ht="13.5" customHeight="1">
      <c r="A57" s="244">
        <f>AL21</f>
        <v>4</v>
      </c>
      <c r="B57" s="244" t="str">
        <f>AO21</f>
        <v>Sander Kütt</v>
      </c>
      <c r="C57" s="245" t="str">
        <f>AP21</f>
        <v>Põltsamaa</v>
      </c>
      <c r="D57" s="245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  <c r="S57" s="246"/>
      <c r="T57" s="246"/>
      <c r="U57" s="246"/>
      <c r="V57" s="246"/>
      <c r="W57" s="246"/>
      <c r="X57" s="246"/>
      <c r="Y57" s="246"/>
      <c r="Z57" s="246"/>
      <c r="AA57" s="246"/>
      <c r="AB57" s="246"/>
      <c r="AC57" s="243"/>
      <c r="AD57" s="243"/>
      <c r="AE57" s="49"/>
      <c r="AF57" s="49"/>
      <c r="AL57" s="239"/>
      <c r="AM57" s="60"/>
      <c r="AN57" s="60"/>
      <c r="AO57" s="249"/>
      <c r="AP57" s="248"/>
      <c r="AQ57" s="6"/>
    </row>
    <row r="58" spans="1:32" ht="13.5" customHeight="1">
      <c r="A58" s="244"/>
      <c r="B58" s="244"/>
      <c r="C58" s="245"/>
      <c r="D58" s="245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6"/>
      <c r="W58" s="246"/>
      <c r="X58" s="246"/>
      <c r="Y58" s="246"/>
      <c r="Z58" s="246"/>
      <c r="AA58" s="246"/>
      <c r="AB58" s="246"/>
      <c r="AC58" s="243"/>
      <c r="AD58" s="243"/>
      <c r="AE58" s="49"/>
      <c r="AF58" s="49"/>
    </row>
    <row r="59" spans="1:32" ht="13.5" customHeight="1">
      <c r="A59" s="49"/>
      <c r="B59" s="49"/>
      <c r="C59" s="49"/>
      <c r="D59" s="50"/>
      <c r="E59" s="47"/>
      <c r="F59" s="48"/>
      <c r="G59" s="47"/>
      <c r="H59" s="48"/>
      <c r="I59" s="47"/>
      <c r="J59" s="48"/>
      <c r="K59" s="47"/>
      <c r="L59" s="48"/>
      <c r="M59" s="47"/>
      <c r="N59" s="48"/>
      <c r="O59" s="47"/>
      <c r="P59" s="48"/>
      <c r="Q59" s="49"/>
      <c r="R59" s="49"/>
      <c r="S59" s="47"/>
      <c r="T59" s="48"/>
      <c r="U59" s="47"/>
      <c r="V59" s="48"/>
      <c r="W59" s="47"/>
      <c r="X59" s="48"/>
      <c r="Y59" s="47"/>
      <c r="Z59" s="48"/>
      <c r="AA59" s="47"/>
      <c r="AB59" s="48"/>
      <c r="AC59" s="47"/>
      <c r="AD59" s="48"/>
      <c r="AE59" s="49"/>
      <c r="AF59" s="49"/>
    </row>
    <row r="60" spans="1:32" ht="13.5" customHeight="1">
      <c r="A60" s="49"/>
      <c r="B60" s="49"/>
      <c r="C60" s="49"/>
      <c r="D60" s="50"/>
      <c r="E60" s="47"/>
      <c r="F60" s="48"/>
      <c r="G60" s="47"/>
      <c r="H60" s="48"/>
      <c r="I60" s="47"/>
      <c r="J60" s="48"/>
      <c r="K60" s="47"/>
      <c r="L60" s="48"/>
      <c r="M60" s="47"/>
      <c r="N60" s="48"/>
      <c r="O60" s="47"/>
      <c r="P60" s="48"/>
      <c r="Q60" s="49"/>
      <c r="R60" s="49"/>
      <c r="S60" s="47"/>
      <c r="T60" s="48"/>
      <c r="U60" s="47"/>
      <c r="V60" s="48"/>
      <c r="W60" s="47"/>
      <c r="X60" s="48"/>
      <c r="Y60" s="47"/>
      <c r="Z60" s="48"/>
      <c r="AA60" s="47"/>
      <c r="AB60" s="48"/>
      <c r="AC60" s="47"/>
      <c r="AD60" s="48"/>
      <c r="AE60" s="49"/>
      <c r="AF60" s="49"/>
    </row>
    <row r="61" spans="1:32" ht="13.5" customHeight="1">
      <c r="A61" s="244">
        <f>AL24</f>
        <v>5</v>
      </c>
      <c r="B61" s="245" t="str">
        <f>AO24</f>
        <v>Anti Liivak</v>
      </c>
      <c r="C61" s="245" t="str">
        <f>AP24</f>
        <v>JMM</v>
      </c>
      <c r="D61" s="245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6"/>
      <c r="U61" s="246"/>
      <c r="V61" s="246"/>
      <c r="W61" s="246"/>
      <c r="X61" s="246"/>
      <c r="Y61" s="246"/>
      <c r="Z61" s="246"/>
      <c r="AA61" s="246"/>
      <c r="AB61" s="246"/>
      <c r="AC61" s="243"/>
      <c r="AD61" s="243"/>
      <c r="AE61" s="49"/>
      <c r="AF61" s="49"/>
    </row>
    <row r="62" spans="1:32" ht="13.5" customHeight="1">
      <c r="A62" s="244"/>
      <c r="B62" s="245"/>
      <c r="C62" s="245"/>
      <c r="D62" s="245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  <c r="S62" s="246"/>
      <c r="T62" s="246"/>
      <c r="U62" s="246"/>
      <c r="V62" s="246"/>
      <c r="W62" s="246"/>
      <c r="X62" s="246"/>
      <c r="Y62" s="246"/>
      <c r="Z62" s="246"/>
      <c r="AA62" s="246"/>
      <c r="AB62" s="246"/>
      <c r="AC62" s="243"/>
      <c r="AD62" s="243"/>
      <c r="AE62" s="49"/>
      <c r="AF62" s="49"/>
    </row>
    <row r="63" spans="1:32" ht="13.5" customHeight="1">
      <c r="A63" s="244">
        <f>AL27</f>
        <v>6</v>
      </c>
      <c r="B63" s="245" t="str">
        <f>AO27</f>
        <v>Siim Mäe</v>
      </c>
      <c r="C63" s="245" t="str">
        <f>AP27</f>
        <v>Tudu</v>
      </c>
      <c r="D63" s="245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6"/>
      <c r="U63" s="246"/>
      <c r="V63" s="246"/>
      <c r="W63" s="246"/>
      <c r="X63" s="246"/>
      <c r="Y63" s="246"/>
      <c r="Z63" s="246"/>
      <c r="AA63" s="246"/>
      <c r="AB63" s="246"/>
      <c r="AC63" s="243"/>
      <c r="AD63" s="243"/>
      <c r="AE63" s="49"/>
      <c r="AF63" s="49"/>
    </row>
    <row r="64" spans="1:32" ht="13.5" customHeight="1">
      <c r="A64" s="244"/>
      <c r="B64" s="245"/>
      <c r="C64" s="245"/>
      <c r="D64" s="245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6"/>
      <c r="U64" s="246"/>
      <c r="V64" s="246"/>
      <c r="W64" s="246"/>
      <c r="X64" s="246"/>
      <c r="Y64" s="246"/>
      <c r="Z64" s="246"/>
      <c r="AA64" s="246"/>
      <c r="AB64" s="246"/>
      <c r="AC64" s="243"/>
      <c r="AD64" s="243"/>
      <c r="AE64" s="49"/>
      <c r="AF64" s="49"/>
    </row>
    <row r="65" spans="1:32" ht="13.5" customHeight="1">
      <c r="A65" s="49"/>
      <c r="B65" s="49"/>
      <c r="C65" s="49"/>
      <c r="D65" s="50"/>
      <c r="E65" s="47"/>
      <c r="F65" s="48"/>
      <c r="G65" s="47"/>
      <c r="H65" s="48"/>
      <c r="I65" s="47"/>
      <c r="J65" s="48"/>
      <c r="K65" s="47"/>
      <c r="L65" s="48"/>
      <c r="M65" s="47"/>
      <c r="N65" s="48"/>
      <c r="O65" s="47"/>
      <c r="P65" s="48"/>
      <c r="Q65" s="49"/>
      <c r="R65" s="49"/>
      <c r="S65" s="47"/>
      <c r="T65" s="48"/>
      <c r="U65" s="47"/>
      <c r="V65" s="48"/>
      <c r="W65" s="47"/>
      <c r="X65" s="48"/>
      <c r="Y65" s="47"/>
      <c r="Z65" s="48"/>
      <c r="AA65" s="47"/>
      <c r="AB65" s="48"/>
      <c r="AC65" s="47"/>
      <c r="AD65" s="48"/>
      <c r="AE65" s="49"/>
      <c r="AF65" s="49"/>
    </row>
    <row r="66" spans="1:32" ht="13.5" customHeight="1">
      <c r="A66" s="49"/>
      <c r="B66" s="49"/>
      <c r="C66" s="49"/>
      <c r="D66" s="50"/>
      <c r="E66" s="47"/>
      <c r="F66" s="48"/>
      <c r="G66" s="47"/>
      <c r="H66" s="48"/>
      <c r="I66" s="47"/>
      <c r="J66" s="48"/>
      <c r="K66" s="47"/>
      <c r="L66" s="48"/>
      <c r="M66" s="47"/>
      <c r="N66" s="48"/>
      <c r="O66" s="47"/>
      <c r="P66" s="48"/>
      <c r="Q66" s="49"/>
      <c r="R66" s="49"/>
      <c r="S66" s="47"/>
      <c r="T66" s="48"/>
      <c r="U66" s="47"/>
      <c r="V66" s="48"/>
      <c r="W66" s="47"/>
      <c r="X66" s="48"/>
      <c r="Y66" s="47"/>
      <c r="Z66" s="48"/>
      <c r="AA66" s="47"/>
      <c r="AB66" s="48"/>
      <c r="AC66" s="47"/>
      <c r="AD66" s="48"/>
      <c r="AE66" s="49"/>
      <c r="AF66" s="49"/>
    </row>
    <row r="67" spans="1:32" ht="13.5" customHeight="1">
      <c r="A67" s="49"/>
      <c r="B67" s="49"/>
      <c r="C67" s="49"/>
      <c r="D67" s="50"/>
      <c r="E67" s="47"/>
      <c r="F67" s="48"/>
      <c r="G67" s="47"/>
      <c r="H67" s="48"/>
      <c r="I67" s="47"/>
      <c r="J67" s="48"/>
      <c r="K67" s="47"/>
      <c r="L67" s="48"/>
      <c r="M67" s="47"/>
      <c r="N67" s="48"/>
      <c r="O67" s="47"/>
      <c r="P67" s="48"/>
      <c r="Q67" s="49"/>
      <c r="R67" s="49"/>
      <c r="S67" s="47"/>
      <c r="T67" s="48"/>
      <c r="U67" s="47"/>
      <c r="V67" s="48"/>
      <c r="W67" s="47"/>
      <c r="X67" s="48"/>
      <c r="Y67" s="47"/>
      <c r="Z67" s="48"/>
      <c r="AA67" s="47"/>
      <c r="AB67" s="48"/>
      <c r="AC67" s="47"/>
      <c r="AD67" s="48"/>
      <c r="AE67" s="49"/>
      <c r="AF67" s="49"/>
    </row>
    <row r="68" spans="1:32" ht="13.5" customHeight="1">
      <c r="A68" s="49"/>
      <c r="B68" s="49"/>
      <c r="C68" s="49"/>
      <c r="D68" s="50"/>
      <c r="E68" s="47"/>
      <c r="F68" s="48"/>
      <c r="G68" s="47"/>
      <c r="H68" s="48"/>
      <c r="I68" s="47"/>
      <c r="J68" s="48"/>
      <c r="K68" s="47"/>
      <c r="L68" s="48"/>
      <c r="M68" s="47"/>
      <c r="N68" s="48"/>
      <c r="O68" s="47"/>
      <c r="P68" s="48"/>
      <c r="Q68" s="49"/>
      <c r="R68" s="49"/>
      <c r="S68" s="47"/>
      <c r="T68" s="48"/>
      <c r="U68" s="47"/>
      <c r="V68" s="48"/>
      <c r="W68" s="47"/>
      <c r="X68" s="48"/>
      <c r="Y68" s="47"/>
      <c r="Z68" s="48"/>
      <c r="AA68" s="47"/>
      <c r="AB68" s="48"/>
      <c r="AC68" s="47"/>
      <c r="AD68" s="48"/>
      <c r="AE68" s="49"/>
      <c r="AF68" s="49"/>
    </row>
    <row r="69" spans="1:32" ht="13.5" customHeight="1">
      <c r="A69" s="117"/>
      <c r="B69" s="49"/>
      <c r="C69" s="49"/>
      <c r="D69" s="50"/>
      <c r="E69" s="47"/>
      <c r="F69" s="48"/>
      <c r="G69" s="47"/>
      <c r="H69" s="48"/>
      <c r="I69" s="47"/>
      <c r="J69" s="48"/>
      <c r="K69" s="47"/>
      <c r="L69" s="48"/>
      <c r="M69" s="47"/>
      <c r="N69" s="48"/>
      <c r="O69" s="47"/>
      <c r="P69" s="48"/>
      <c r="Q69" s="49"/>
      <c r="R69" s="49"/>
      <c r="S69" s="47"/>
      <c r="T69" s="48"/>
      <c r="U69" s="47"/>
      <c r="V69" s="48"/>
      <c r="W69" s="47"/>
      <c r="X69" s="48"/>
      <c r="Y69" s="47"/>
      <c r="Z69" s="48"/>
      <c r="AA69" s="47"/>
      <c r="AB69" s="48"/>
      <c r="AC69" s="47"/>
      <c r="AD69" s="48"/>
      <c r="AE69" s="49"/>
      <c r="AF69" s="49"/>
    </row>
    <row r="70" spans="1:32" ht="13.5" customHeight="1">
      <c r="A70" s="118"/>
      <c r="B70" s="49"/>
      <c r="C70" s="49"/>
      <c r="D70" s="50"/>
      <c r="E70" s="47"/>
      <c r="F70" s="48"/>
      <c r="G70" s="47"/>
      <c r="H70" s="48"/>
      <c r="I70" s="47"/>
      <c r="J70" s="48"/>
      <c r="K70" s="47"/>
      <c r="L70" s="48"/>
      <c r="M70" s="47"/>
      <c r="N70" s="48"/>
      <c r="O70" s="47"/>
      <c r="P70" s="48"/>
      <c r="Q70" s="49"/>
      <c r="R70" s="49"/>
      <c r="S70" s="47"/>
      <c r="T70" s="48"/>
      <c r="U70" s="47"/>
      <c r="V70" s="48"/>
      <c r="W70" s="47"/>
      <c r="X70" s="48"/>
      <c r="Y70" s="47"/>
      <c r="Z70" s="48"/>
      <c r="AA70" s="47"/>
      <c r="AB70" s="48"/>
      <c r="AC70" s="47"/>
      <c r="AD70" s="48"/>
      <c r="AE70" s="49"/>
      <c r="AF70" s="49"/>
    </row>
    <row r="71" spans="1:32" ht="13.5" customHeight="1">
      <c r="A71" s="118"/>
      <c r="B71" s="49"/>
      <c r="C71" s="49"/>
      <c r="D71" s="50"/>
      <c r="E71" s="47"/>
      <c r="F71" s="48"/>
      <c r="G71" s="47"/>
      <c r="H71" s="48"/>
      <c r="I71" s="47"/>
      <c r="J71" s="48"/>
      <c r="K71" s="47"/>
      <c r="L71" s="48"/>
      <c r="M71" s="47"/>
      <c r="N71" s="48"/>
      <c r="O71" s="47"/>
      <c r="P71" s="48"/>
      <c r="Q71" s="49"/>
      <c r="R71" s="49"/>
      <c r="S71" s="47"/>
      <c r="T71" s="48"/>
      <c r="U71" s="47"/>
      <c r="V71" s="48"/>
      <c r="W71" s="47"/>
      <c r="X71" s="48"/>
      <c r="Y71" s="47"/>
      <c r="Z71" s="48"/>
      <c r="AA71" s="47"/>
      <c r="AB71" s="48"/>
      <c r="AC71" s="47"/>
      <c r="AD71" s="48"/>
      <c r="AE71" s="49"/>
      <c r="AF71" s="49"/>
    </row>
    <row r="72" spans="1:32" ht="13.5" customHeight="1">
      <c r="A72" s="118"/>
      <c r="B72" s="49"/>
      <c r="C72" s="49"/>
      <c r="D72" s="50"/>
      <c r="E72" s="47"/>
      <c r="F72" s="48"/>
      <c r="G72" s="47"/>
      <c r="H72" s="48"/>
      <c r="I72" s="47"/>
      <c r="J72" s="48"/>
      <c r="K72" s="47"/>
      <c r="L72" s="48"/>
      <c r="M72" s="47"/>
      <c r="N72" s="48"/>
      <c r="O72" s="47"/>
      <c r="P72" s="48"/>
      <c r="Q72" s="49"/>
      <c r="R72" s="49"/>
      <c r="S72" s="47"/>
      <c r="T72" s="48"/>
      <c r="U72" s="47"/>
      <c r="V72" s="48"/>
      <c r="W72" s="47"/>
      <c r="X72" s="48"/>
      <c r="Y72" s="47"/>
      <c r="Z72" s="48"/>
      <c r="AA72" s="47"/>
      <c r="AB72" s="48"/>
      <c r="AC72" s="47"/>
      <c r="AD72" s="48"/>
      <c r="AE72" s="49"/>
      <c r="AF72" s="49"/>
    </row>
    <row r="73" spans="1:32" ht="13.5" customHeight="1">
      <c r="A73" s="49"/>
      <c r="B73" s="119"/>
      <c r="C73" s="7"/>
      <c r="D73" s="120"/>
      <c r="E73" s="47"/>
      <c r="F73" s="121"/>
      <c r="G73" s="121"/>
      <c r="H73" s="121"/>
      <c r="I73" s="121"/>
      <c r="J73" s="121"/>
      <c r="K73" s="121"/>
      <c r="L73" s="121"/>
      <c r="M73" s="121"/>
      <c r="N73" s="121"/>
      <c r="O73" s="47"/>
      <c r="P73" s="48"/>
      <c r="Q73" s="49"/>
      <c r="R73" s="49"/>
      <c r="S73" s="47"/>
      <c r="T73" s="48"/>
      <c r="U73" s="47"/>
      <c r="V73" s="48"/>
      <c r="W73" s="47"/>
      <c r="X73" s="48"/>
      <c r="Y73" s="47"/>
      <c r="Z73" s="48"/>
      <c r="AA73" s="47"/>
      <c r="AB73" s="48"/>
      <c r="AC73" s="47"/>
      <c r="AD73" s="48"/>
      <c r="AE73" s="49"/>
      <c r="AF73" s="49"/>
    </row>
    <row r="74" spans="1:32" ht="13.5" customHeight="1">
      <c r="A74" s="49"/>
      <c r="B74" s="122"/>
      <c r="C74" s="122"/>
      <c r="D74" s="122"/>
      <c r="E74" s="47"/>
      <c r="F74" s="48"/>
      <c r="G74" s="47"/>
      <c r="H74" s="48"/>
      <c r="I74" s="47"/>
      <c r="J74" s="48"/>
      <c r="K74" s="47"/>
      <c r="L74" s="48"/>
      <c r="M74" s="47"/>
      <c r="N74" s="48"/>
      <c r="O74" s="47"/>
      <c r="P74" s="48"/>
      <c r="Q74" s="49"/>
      <c r="R74" s="49"/>
      <c r="S74" s="47"/>
      <c r="T74" s="48"/>
      <c r="U74" s="47"/>
      <c r="V74" s="48"/>
      <c r="W74" s="47"/>
      <c r="X74" s="48"/>
      <c r="Y74" s="47"/>
      <c r="Z74" s="48"/>
      <c r="AA74" s="47"/>
      <c r="AB74" s="48"/>
      <c r="AC74" s="47"/>
      <c r="AD74" s="48"/>
      <c r="AE74" s="49"/>
      <c r="AF74" s="49"/>
    </row>
    <row r="75" spans="1:32" ht="13.5" customHeight="1">
      <c r="A75" s="51"/>
      <c r="B75" s="123"/>
      <c r="C75" s="123"/>
      <c r="D75" s="7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5"/>
      <c r="AE75" s="125"/>
      <c r="AF75" s="49"/>
    </row>
    <row r="76" spans="1:32" ht="13.5" customHeight="1">
      <c r="A76" s="52"/>
      <c r="B76" s="123"/>
      <c r="C76" s="123"/>
      <c r="D76" s="7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5"/>
      <c r="AE76" s="125"/>
      <c r="AF76" s="49"/>
    </row>
    <row r="77" spans="1:32" ht="13.5" customHeight="1">
      <c r="A77" s="7"/>
      <c r="B77" s="126"/>
      <c r="C77" s="126"/>
      <c r="D77" s="7"/>
      <c r="E77" s="47"/>
      <c r="F77" s="48"/>
      <c r="G77" s="47"/>
      <c r="H77" s="48"/>
      <c r="I77" s="47"/>
      <c r="J77" s="48"/>
      <c r="K77" s="47"/>
      <c r="L77" s="48"/>
      <c r="M77" s="47"/>
      <c r="N77" s="48"/>
      <c r="O77" s="47"/>
      <c r="P77" s="48"/>
      <c r="Q77" s="49"/>
      <c r="R77" s="49"/>
      <c r="S77" s="47"/>
      <c r="T77" s="48"/>
      <c r="U77" s="47"/>
      <c r="V77" s="48"/>
      <c r="W77" s="47"/>
      <c r="X77" s="48"/>
      <c r="Y77" s="47"/>
      <c r="Z77" s="48"/>
      <c r="AA77" s="47"/>
      <c r="AB77" s="48"/>
      <c r="AC77" s="47"/>
      <c r="AD77" s="48"/>
      <c r="AE77" s="49"/>
      <c r="AF77" s="49"/>
    </row>
    <row r="78" spans="1:32" ht="13.5" customHeight="1">
      <c r="A78" s="118"/>
      <c r="B78" s="43" t="str">
        <f>A1</f>
        <v>Ida - Virumaa lahtised MV vabamaadluses täiskasvanutele</v>
      </c>
      <c r="C78" s="49"/>
      <c r="D78" s="50"/>
      <c r="E78" s="47"/>
      <c r="F78" s="48"/>
      <c r="G78" s="47"/>
      <c r="H78" s="48"/>
      <c r="I78" s="47"/>
      <c r="J78" s="48"/>
      <c r="K78" s="47"/>
      <c r="L78" s="48"/>
      <c r="M78" s="47"/>
      <c r="N78" s="48"/>
      <c r="O78" s="47"/>
      <c r="P78" s="48"/>
      <c r="Q78" s="49"/>
      <c r="R78" s="49"/>
      <c r="S78" s="47"/>
      <c r="T78" s="48"/>
      <c r="U78" s="47"/>
      <c r="V78" s="48"/>
      <c r="W78" s="47"/>
      <c r="X78" s="48"/>
      <c r="Y78" s="47"/>
      <c r="Z78" s="48"/>
      <c r="AA78" s="47"/>
      <c r="AB78" s="48"/>
      <c r="AC78" s="47"/>
      <c r="AD78" s="48"/>
      <c r="AE78" s="49"/>
      <c r="AF78" s="49"/>
    </row>
    <row r="79" spans="1:32" ht="13.5" customHeight="1">
      <c r="A79" s="49"/>
      <c r="B79" s="43" t="str">
        <f>A2</f>
        <v>24. jaanuar 2009.a.</v>
      </c>
      <c r="C79" s="7"/>
      <c r="D79" s="120"/>
      <c r="E79" s="47"/>
      <c r="F79" s="121"/>
      <c r="G79" s="121"/>
      <c r="H79" s="121"/>
      <c r="I79" s="121"/>
      <c r="J79" s="121"/>
      <c r="K79" s="121"/>
      <c r="L79" s="121"/>
      <c r="M79" s="121"/>
      <c r="N79" s="121"/>
      <c r="O79" s="47"/>
      <c r="P79" s="48"/>
      <c r="Q79" s="49"/>
      <c r="R79" s="49"/>
      <c r="S79" s="47"/>
      <c r="T79" s="48"/>
      <c r="U79" s="47"/>
      <c r="V79" s="48"/>
      <c r="W79" s="47"/>
      <c r="X79" s="48"/>
      <c r="Y79" s="47"/>
      <c r="Z79" s="48"/>
      <c r="AA79" s="47"/>
      <c r="AB79" s="48"/>
      <c r="AC79" s="47"/>
      <c r="AD79" s="48"/>
      <c r="AE79" s="49"/>
      <c r="AF79" s="49"/>
    </row>
    <row r="80" spans="1:32" ht="13.5" customHeight="1">
      <c r="A80" s="49"/>
      <c r="B80" s="43" t="str">
        <f>A3</f>
        <v>Ida - Virumaa, Kohtla - Järve</v>
      </c>
      <c r="C80" s="122"/>
      <c r="D80" s="122"/>
      <c r="E80" s="47"/>
      <c r="F80" s="48"/>
      <c r="G80" s="47"/>
      <c r="H80" s="48"/>
      <c r="I80" s="47"/>
      <c r="J80" s="48"/>
      <c r="K80" s="47"/>
      <c r="L80" s="48"/>
      <c r="M80" s="47"/>
      <c r="N80" s="48"/>
      <c r="O80" s="47"/>
      <c r="P80" s="48"/>
      <c r="Q80" s="49"/>
      <c r="R80" s="49"/>
      <c r="S80" s="47"/>
      <c r="T80" s="48"/>
      <c r="U80" s="47"/>
      <c r="V80" s="48"/>
      <c r="W80" s="47"/>
      <c r="X80" s="48"/>
      <c r="Y80" s="47"/>
      <c r="Z80" s="48"/>
      <c r="AA80" s="47"/>
      <c r="AB80" s="48"/>
      <c r="AC80" s="47"/>
      <c r="AD80" s="48"/>
      <c r="AE80" s="49"/>
      <c r="AF80" s="49"/>
    </row>
    <row r="81" spans="1:32" ht="13.5" customHeight="1">
      <c r="A81" s="51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5"/>
      <c r="AE81" s="125"/>
      <c r="AF81" s="49"/>
    </row>
    <row r="82" spans="1:31" s="49" customFormat="1" ht="18" customHeight="1">
      <c r="A82" s="52"/>
      <c r="B82" s="123" t="s">
        <v>11</v>
      </c>
      <c r="C82" s="123">
        <f>C5</f>
        <v>84</v>
      </c>
      <c r="D82" s="59" t="s">
        <v>52</v>
      </c>
      <c r="E82" s="124"/>
      <c r="F82" s="124"/>
      <c r="G82" s="247" t="s">
        <v>54</v>
      </c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5"/>
      <c r="AE82" s="125"/>
    </row>
    <row r="83" spans="1:30" s="49" customFormat="1" ht="13.5" customHeight="1">
      <c r="A83" s="7"/>
      <c r="B83" s="126"/>
      <c r="C83" s="126"/>
      <c r="D83" s="7"/>
      <c r="E83" s="47"/>
      <c r="F83" s="48"/>
      <c r="G83" s="47"/>
      <c r="H83" s="48"/>
      <c r="I83" s="47"/>
      <c r="J83" s="48"/>
      <c r="K83" s="47"/>
      <c r="L83" s="48"/>
      <c r="M83" s="47"/>
      <c r="N83" s="48"/>
      <c r="O83" s="47"/>
      <c r="P83" s="48"/>
      <c r="S83" s="47"/>
      <c r="T83" s="48"/>
      <c r="U83" s="47"/>
      <c r="V83" s="48"/>
      <c r="W83" s="47"/>
      <c r="X83" s="48"/>
      <c r="Y83" s="47"/>
      <c r="Z83" s="48"/>
      <c r="AA83" s="47"/>
      <c r="AB83" s="48"/>
      <c r="AC83" s="47"/>
      <c r="AD83" s="48"/>
    </row>
    <row r="84" spans="1:30" s="49" customFormat="1" ht="13.5" customHeight="1">
      <c r="A84" s="244">
        <f>AR11</f>
        <v>1</v>
      </c>
      <c r="B84" s="245" t="str">
        <f>AU11</f>
        <v>Jevgeni Tarassov</v>
      </c>
      <c r="C84" s="245" t="str">
        <f>AV11</f>
        <v>Kuldkaru</v>
      </c>
      <c r="D84" s="245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3"/>
      <c r="AD84" s="243"/>
    </row>
    <row r="85" spans="1:31" s="49" customFormat="1" ht="13.5" customHeight="1">
      <c r="A85" s="244"/>
      <c r="B85" s="245"/>
      <c r="C85" s="245"/>
      <c r="D85" s="245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6"/>
      <c r="U85" s="246"/>
      <c r="V85" s="246"/>
      <c r="W85" s="246"/>
      <c r="X85" s="246"/>
      <c r="Y85" s="246"/>
      <c r="Z85" s="246"/>
      <c r="AA85" s="246"/>
      <c r="AB85" s="246"/>
      <c r="AC85" s="243"/>
      <c r="AD85" s="243"/>
      <c r="AE85" s="125"/>
    </row>
    <row r="86" spans="1:32" ht="13.5" customHeight="1">
      <c r="A86" s="244">
        <f>AR14</f>
        <v>2</v>
      </c>
      <c r="B86" s="245" t="str">
        <f>AU14</f>
        <v>Rauno Lihtsa</v>
      </c>
      <c r="C86" s="245" t="str">
        <f>AV14</f>
        <v>Lapiti</v>
      </c>
      <c r="D86" s="245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6"/>
      <c r="U86" s="246"/>
      <c r="V86" s="246"/>
      <c r="W86" s="246"/>
      <c r="X86" s="246"/>
      <c r="Y86" s="246"/>
      <c r="Z86" s="246"/>
      <c r="AA86" s="246"/>
      <c r="AB86" s="246"/>
      <c r="AC86" s="243"/>
      <c r="AD86" s="243"/>
      <c r="AE86" s="125"/>
      <c r="AF86" s="49"/>
    </row>
    <row r="87" spans="1:32" ht="13.5" customHeight="1">
      <c r="A87" s="244"/>
      <c r="B87" s="245"/>
      <c r="C87" s="245"/>
      <c r="D87" s="245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3"/>
      <c r="AD87" s="243"/>
      <c r="AE87" s="49"/>
      <c r="AF87" s="49"/>
    </row>
    <row r="88" spans="1:32" ht="13.5" customHeight="1">
      <c r="A88" s="51"/>
      <c r="B88" s="123"/>
      <c r="C88" s="123"/>
      <c r="D88" s="7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5"/>
      <c r="AE88" s="125"/>
      <c r="AF88" s="49"/>
    </row>
    <row r="89" spans="1:32" ht="13.5" customHeight="1">
      <c r="A89" s="52"/>
      <c r="B89" s="123"/>
      <c r="C89" s="123"/>
      <c r="D89" s="7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5"/>
      <c r="AE89" s="125"/>
      <c r="AF89" s="49"/>
    </row>
    <row r="90" spans="1:32" ht="13.5" customHeight="1">
      <c r="A90" s="244">
        <f>AR20</f>
        <v>4</v>
      </c>
      <c r="B90" s="245" t="str">
        <f>AU20</f>
        <v>Sander Kütt</v>
      </c>
      <c r="C90" s="245" t="str">
        <f>AV20</f>
        <v>Põltsamaa</v>
      </c>
      <c r="D90" s="245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3"/>
      <c r="AD90" s="243"/>
      <c r="AE90" s="49"/>
      <c r="AF90" s="49"/>
    </row>
    <row r="91" spans="1:32" ht="13.5" customHeight="1">
      <c r="A91" s="244"/>
      <c r="B91" s="245"/>
      <c r="C91" s="245"/>
      <c r="D91" s="245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3"/>
      <c r="AD91" s="243"/>
      <c r="AE91" s="49"/>
      <c r="AF91" s="49"/>
    </row>
    <row r="92" spans="1:32" ht="13.5" customHeight="1">
      <c r="A92" s="244">
        <f>AR26</f>
        <v>6</v>
      </c>
      <c r="B92" s="245" t="str">
        <f>AU26</f>
        <v>Siim Mäe</v>
      </c>
      <c r="C92" s="245" t="str">
        <f>AV26</f>
        <v>Tudu</v>
      </c>
      <c r="D92" s="245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3"/>
      <c r="AD92" s="243"/>
      <c r="AE92" s="49"/>
      <c r="AF92" s="49"/>
    </row>
    <row r="93" spans="1:32" ht="13.5" customHeight="1">
      <c r="A93" s="244"/>
      <c r="B93" s="245"/>
      <c r="C93" s="245"/>
      <c r="D93" s="245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3"/>
      <c r="AD93" s="243"/>
      <c r="AE93" s="49"/>
      <c r="AF93" s="49"/>
    </row>
    <row r="94" spans="1:32" ht="13.5" customHeight="1">
      <c r="A94" s="49"/>
      <c r="B94" s="49"/>
      <c r="C94" s="49"/>
      <c r="D94" s="50"/>
      <c r="E94" s="47"/>
      <c r="F94" s="48"/>
      <c r="G94" s="47"/>
      <c r="H94" s="48"/>
      <c r="I94" s="47"/>
      <c r="J94" s="48"/>
      <c r="K94" s="47"/>
      <c r="L94" s="48"/>
      <c r="M94" s="47"/>
      <c r="N94" s="48"/>
      <c r="O94" s="47"/>
      <c r="P94" s="48"/>
      <c r="Q94" s="49"/>
      <c r="R94" s="49"/>
      <c r="S94" s="47"/>
      <c r="T94" s="48"/>
      <c r="U94" s="47"/>
      <c r="V94" s="48"/>
      <c r="W94" s="47"/>
      <c r="X94" s="48"/>
      <c r="Y94" s="47"/>
      <c r="Z94" s="48"/>
      <c r="AA94" s="47"/>
      <c r="AB94" s="48"/>
      <c r="AC94" s="47"/>
      <c r="AD94" s="48"/>
      <c r="AE94" s="49"/>
      <c r="AF94" s="49"/>
    </row>
    <row r="95" spans="1:32" ht="13.5" customHeight="1">
      <c r="A95" s="49"/>
      <c r="B95" s="49"/>
      <c r="C95" s="49"/>
      <c r="D95" s="50"/>
      <c r="E95" s="47"/>
      <c r="F95" s="48"/>
      <c r="G95" s="47"/>
      <c r="H95" s="48"/>
      <c r="I95" s="47"/>
      <c r="J95" s="48"/>
      <c r="K95" s="47"/>
      <c r="L95" s="48"/>
      <c r="M95" s="47"/>
      <c r="N95" s="48"/>
      <c r="O95" s="47"/>
      <c r="P95" s="48"/>
      <c r="Q95" s="49"/>
      <c r="R95" s="49"/>
      <c r="S95" s="47"/>
      <c r="T95" s="48"/>
      <c r="U95" s="47"/>
      <c r="V95" s="48"/>
      <c r="W95" s="47"/>
      <c r="X95" s="48"/>
      <c r="Y95" s="47"/>
      <c r="Z95" s="48"/>
      <c r="AA95" s="47"/>
      <c r="AB95" s="48"/>
      <c r="AC95" s="47"/>
      <c r="AD95" s="48"/>
      <c r="AE95" s="49"/>
      <c r="AF95" s="49"/>
    </row>
    <row r="96" spans="1:32" ht="13.5" customHeight="1">
      <c r="A96" s="49"/>
      <c r="B96" s="49"/>
      <c r="C96" s="49"/>
      <c r="D96" s="50"/>
      <c r="E96" s="47"/>
      <c r="F96" s="48"/>
      <c r="G96" s="47"/>
      <c r="H96" s="48"/>
      <c r="I96" s="47"/>
      <c r="J96" s="48"/>
      <c r="K96" s="47"/>
      <c r="L96" s="48"/>
      <c r="M96" s="47"/>
      <c r="N96" s="48"/>
      <c r="O96" s="47"/>
      <c r="P96" s="48"/>
      <c r="Q96" s="49"/>
      <c r="R96" s="49"/>
      <c r="S96" s="47"/>
      <c r="T96" s="48"/>
      <c r="U96" s="47"/>
      <c r="V96" s="48"/>
      <c r="W96" s="47"/>
      <c r="X96" s="48"/>
      <c r="Y96" s="47"/>
      <c r="Z96" s="48"/>
      <c r="AA96" s="47"/>
      <c r="AB96" s="48"/>
      <c r="AC96" s="47"/>
      <c r="AD96" s="48"/>
      <c r="AE96" s="49"/>
      <c r="AF96" s="49"/>
    </row>
    <row r="97" spans="1:32" ht="13.5" customHeight="1">
      <c r="A97" s="49"/>
      <c r="B97" s="49"/>
      <c r="C97" s="49"/>
      <c r="D97" s="50"/>
      <c r="E97" s="47"/>
      <c r="F97" s="48"/>
      <c r="G97" s="47"/>
      <c r="H97" s="48"/>
      <c r="I97" s="47"/>
      <c r="J97" s="48"/>
      <c r="K97" s="47"/>
      <c r="L97" s="48"/>
      <c r="M97" s="47"/>
      <c r="N97" s="48"/>
      <c r="O97" s="47"/>
      <c r="P97" s="48"/>
      <c r="Q97" s="49"/>
      <c r="R97" s="49"/>
      <c r="S97" s="47"/>
      <c r="T97" s="48"/>
      <c r="U97" s="47"/>
      <c r="V97" s="48"/>
      <c r="W97" s="47"/>
      <c r="X97" s="48"/>
      <c r="Y97" s="47"/>
      <c r="Z97" s="48"/>
      <c r="AA97" s="47"/>
      <c r="AB97" s="48"/>
      <c r="AC97" s="47"/>
      <c r="AD97" s="48"/>
      <c r="AE97" s="49"/>
      <c r="AF97" s="49"/>
    </row>
    <row r="98" spans="1:32" ht="13.5" customHeight="1">
      <c r="A98" s="49"/>
      <c r="B98" s="49"/>
      <c r="C98" s="49"/>
      <c r="D98" s="50"/>
      <c r="E98" s="47"/>
      <c r="F98" s="48"/>
      <c r="G98" s="47"/>
      <c r="H98" s="48"/>
      <c r="I98" s="47"/>
      <c r="J98" s="48"/>
      <c r="K98" s="47"/>
      <c r="L98" s="48"/>
      <c r="M98" s="47"/>
      <c r="N98" s="48"/>
      <c r="O98" s="47"/>
      <c r="P98" s="48"/>
      <c r="Q98" s="49"/>
      <c r="R98" s="49"/>
      <c r="S98" s="47"/>
      <c r="T98" s="48"/>
      <c r="U98" s="47"/>
      <c r="V98" s="48"/>
      <c r="W98" s="47"/>
      <c r="X98" s="48"/>
      <c r="Y98" s="47"/>
      <c r="Z98" s="48"/>
      <c r="AA98" s="47"/>
      <c r="AB98" s="48"/>
      <c r="AC98" s="47"/>
      <c r="AD98" s="48"/>
      <c r="AE98" s="49"/>
      <c r="AF98" s="49"/>
    </row>
    <row r="99" spans="1:32" ht="13.5" customHeight="1">
      <c r="A99" s="49"/>
      <c r="B99" s="49"/>
      <c r="C99" s="49"/>
      <c r="D99" s="50"/>
      <c r="E99" s="47"/>
      <c r="F99" s="48"/>
      <c r="G99" s="47"/>
      <c r="H99" s="48"/>
      <c r="I99" s="47"/>
      <c r="J99" s="48"/>
      <c r="K99" s="47"/>
      <c r="L99" s="48"/>
      <c r="M99" s="47"/>
      <c r="N99" s="48"/>
      <c r="O99" s="47"/>
      <c r="P99" s="48"/>
      <c r="Q99" s="49"/>
      <c r="R99" s="49"/>
      <c r="S99" s="47"/>
      <c r="T99" s="48"/>
      <c r="U99" s="47"/>
      <c r="V99" s="48"/>
      <c r="W99" s="47"/>
      <c r="X99" s="48"/>
      <c r="Y99" s="47"/>
      <c r="Z99" s="48"/>
      <c r="AA99" s="47"/>
      <c r="AB99" s="48"/>
      <c r="AC99" s="47"/>
      <c r="AD99" s="48"/>
      <c r="AE99" s="49"/>
      <c r="AF99" s="49"/>
    </row>
    <row r="100" spans="1:32" ht="13.5" customHeight="1">
      <c r="A100" s="117"/>
      <c r="B100" s="49"/>
      <c r="C100" s="49"/>
      <c r="D100" s="50"/>
      <c r="E100" s="47"/>
      <c r="F100" s="48"/>
      <c r="G100" s="47"/>
      <c r="H100" s="48"/>
      <c r="I100" s="47"/>
      <c r="J100" s="48"/>
      <c r="K100" s="47"/>
      <c r="L100" s="48"/>
      <c r="M100" s="47"/>
      <c r="N100" s="48"/>
      <c r="O100" s="47"/>
      <c r="P100" s="48"/>
      <c r="Q100" s="49"/>
      <c r="R100" s="49"/>
      <c r="S100" s="47"/>
      <c r="T100" s="48"/>
      <c r="U100" s="47"/>
      <c r="V100" s="48"/>
      <c r="W100" s="47"/>
      <c r="X100" s="48"/>
      <c r="Y100" s="47"/>
      <c r="Z100" s="48"/>
      <c r="AA100" s="47"/>
      <c r="AB100" s="48"/>
      <c r="AC100" s="47"/>
      <c r="AD100" s="48"/>
      <c r="AE100" s="49"/>
      <c r="AF100" s="49"/>
    </row>
    <row r="101" spans="1:32" ht="13.5" customHeight="1">
      <c r="A101" s="118"/>
      <c r="B101" s="49"/>
      <c r="C101" s="49"/>
      <c r="D101" s="50"/>
      <c r="E101" s="47"/>
      <c r="F101" s="48"/>
      <c r="G101" s="47"/>
      <c r="H101" s="48"/>
      <c r="I101" s="47"/>
      <c r="J101" s="48"/>
      <c r="K101" s="47"/>
      <c r="L101" s="48"/>
      <c r="M101" s="47"/>
      <c r="N101" s="48"/>
      <c r="O101" s="47"/>
      <c r="P101" s="48"/>
      <c r="Q101" s="49"/>
      <c r="R101" s="49"/>
      <c r="S101" s="47"/>
      <c r="T101" s="48"/>
      <c r="U101" s="47"/>
      <c r="V101" s="48"/>
      <c r="W101" s="47"/>
      <c r="X101" s="48"/>
      <c r="Y101" s="47"/>
      <c r="Z101" s="48"/>
      <c r="AA101" s="47"/>
      <c r="AB101" s="48"/>
      <c r="AC101" s="47"/>
      <c r="AD101" s="48"/>
      <c r="AE101" s="49"/>
      <c r="AF101" s="49"/>
    </row>
    <row r="102" spans="1:32" ht="13.5" customHeight="1">
      <c r="A102" s="118"/>
      <c r="B102" s="49"/>
      <c r="C102" s="49"/>
      <c r="D102" s="50"/>
      <c r="E102" s="47"/>
      <c r="F102" s="48"/>
      <c r="G102" s="47"/>
      <c r="H102" s="48"/>
      <c r="I102" s="47"/>
      <c r="J102" s="48"/>
      <c r="K102" s="47"/>
      <c r="L102" s="48"/>
      <c r="M102" s="47"/>
      <c r="N102" s="48"/>
      <c r="O102" s="47"/>
      <c r="P102" s="48"/>
      <c r="Q102" s="49"/>
      <c r="R102" s="49"/>
      <c r="S102" s="47"/>
      <c r="T102" s="48"/>
      <c r="U102" s="47"/>
      <c r="V102" s="48"/>
      <c r="W102" s="47"/>
      <c r="X102" s="48"/>
      <c r="Y102" s="47"/>
      <c r="Z102" s="48"/>
      <c r="AA102" s="47"/>
      <c r="AB102" s="48"/>
      <c r="AC102" s="47"/>
      <c r="AD102" s="48"/>
      <c r="AE102" s="49"/>
      <c r="AF102" s="49"/>
    </row>
    <row r="103" spans="1:32" ht="13.5" customHeight="1">
      <c r="A103" s="118"/>
      <c r="B103" s="49"/>
      <c r="C103" s="49"/>
      <c r="D103" s="50"/>
      <c r="E103" s="47"/>
      <c r="F103" s="48"/>
      <c r="G103" s="47"/>
      <c r="H103" s="48"/>
      <c r="I103" s="47"/>
      <c r="J103" s="48"/>
      <c r="K103" s="47"/>
      <c r="L103" s="48"/>
      <c r="M103" s="47"/>
      <c r="N103" s="48"/>
      <c r="O103" s="47"/>
      <c r="P103" s="48"/>
      <c r="Q103" s="49"/>
      <c r="R103" s="49"/>
      <c r="S103" s="47"/>
      <c r="T103" s="48"/>
      <c r="U103" s="47"/>
      <c r="V103" s="48"/>
      <c r="W103" s="47"/>
      <c r="X103" s="48"/>
      <c r="Y103" s="47"/>
      <c r="Z103" s="48"/>
      <c r="AA103" s="47"/>
      <c r="AB103" s="48"/>
      <c r="AC103" s="47"/>
      <c r="AD103" s="48"/>
      <c r="AE103" s="49"/>
      <c r="AF103" s="49"/>
    </row>
    <row r="104" spans="1:32" ht="13.5" customHeight="1">
      <c r="A104" s="49"/>
      <c r="B104" s="119"/>
      <c r="C104" s="7"/>
      <c r="D104" s="120"/>
      <c r="E104" s="47"/>
      <c r="F104" s="121"/>
      <c r="G104" s="121"/>
      <c r="H104" s="121"/>
      <c r="I104" s="121"/>
      <c r="J104" s="121"/>
      <c r="K104" s="121"/>
      <c r="L104" s="121"/>
      <c r="M104" s="121"/>
      <c r="N104" s="121"/>
      <c r="O104" s="47"/>
      <c r="P104" s="48"/>
      <c r="Q104" s="49"/>
      <c r="R104" s="49"/>
      <c r="S104" s="47"/>
      <c r="T104" s="48"/>
      <c r="U104" s="47"/>
      <c r="V104" s="48"/>
      <c r="W104" s="47"/>
      <c r="X104" s="48"/>
      <c r="Y104" s="47"/>
      <c r="Z104" s="48"/>
      <c r="AA104" s="47"/>
      <c r="AB104" s="48"/>
      <c r="AC104" s="47"/>
      <c r="AD104" s="48"/>
      <c r="AE104" s="49"/>
      <c r="AF104" s="49"/>
    </row>
    <row r="105" spans="1:32" ht="13.5" customHeight="1">
      <c r="A105" s="49"/>
      <c r="B105" s="122"/>
      <c r="C105" s="122"/>
      <c r="D105" s="122"/>
      <c r="E105" s="47"/>
      <c r="F105" s="48"/>
      <c r="G105" s="47"/>
      <c r="H105" s="48"/>
      <c r="I105" s="47"/>
      <c r="J105" s="48"/>
      <c r="K105" s="47"/>
      <c r="L105" s="48"/>
      <c r="M105" s="47"/>
      <c r="N105" s="48"/>
      <c r="O105" s="47"/>
      <c r="P105" s="48"/>
      <c r="Q105" s="49"/>
      <c r="R105" s="49"/>
      <c r="S105" s="47"/>
      <c r="T105" s="48"/>
      <c r="U105" s="47"/>
      <c r="V105" s="48"/>
      <c r="W105" s="47"/>
      <c r="X105" s="48"/>
      <c r="Y105" s="47"/>
      <c r="Z105" s="48"/>
      <c r="AA105" s="47"/>
      <c r="AB105" s="48"/>
      <c r="AC105" s="47"/>
      <c r="AD105" s="48"/>
      <c r="AE105" s="49"/>
      <c r="AF105" s="49"/>
    </row>
    <row r="106" spans="1:32" ht="13.5" customHeight="1">
      <c r="A106" s="51"/>
      <c r="B106" s="123"/>
      <c r="C106" s="123"/>
      <c r="D106" s="7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5"/>
      <c r="AE106" s="125"/>
      <c r="AF106" s="49"/>
    </row>
    <row r="107" spans="1:32" ht="13.5" customHeight="1">
      <c r="A107" s="52"/>
      <c r="B107" s="123"/>
      <c r="C107" s="123"/>
      <c r="D107" s="7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5"/>
      <c r="AE107" s="125"/>
      <c r="AF107" s="49"/>
    </row>
    <row r="108" spans="1:32" ht="13.5" customHeight="1">
      <c r="A108" s="7"/>
      <c r="B108" s="126"/>
      <c r="C108" s="126"/>
      <c r="D108" s="7"/>
      <c r="E108" s="47"/>
      <c r="F108" s="48"/>
      <c r="G108" s="47"/>
      <c r="H108" s="48"/>
      <c r="I108" s="47"/>
      <c r="J108" s="48"/>
      <c r="K108" s="47"/>
      <c r="L108" s="48"/>
      <c r="M108" s="47"/>
      <c r="N108" s="48"/>
      <c r="O108" s="47"/>
      <c r="P108" s="48"/>
      <c r="Q108" s="49"/>
      <c r="R108" s="49"/>
      <c r="S108" s="47"/>
      <c r="T108" s="48"/>
      <c r="U108" s="47"/>
      <c r="V108" s="48"/>
      <c r="W108" s="47"/>
      <c r="X108" s="48"/>
      <c r="Y108" s="47"/>
      <c r="Z108" s="48"/>
      <c r="AA108" s="47"/>
      <c r="AB108" s="48"/>
      <c r="AC108" s="47"/>
      <c r="AD108" s="48"/>
      <c r="AE108" s="49"/>
      <c r="AF108" s="49"/>
    </row>
    <row r="109" spans="1:32" ht="13.5" customHeight="1">
      <c r="A109" s="49"/>
      <c r="B109" s="122"/>
      <c r="C109" s="122"/>
      <c r="D109" s="122"/>
      <c r="E109" s="47"/>
      <c r="F109" s="48"/>
      <c r="G109" s="47"/>
      <c r="H109" s="48"/>
      <c r="I109" s="47"/>
      <c r="J109" s="48"/>
      <c r="K109" s="47"/>
      <c r="L109" s="48"/>
      <c r="M109" s="47"/>
      <c r="N109" s="48"/>
      <c r="O109" s="47"/>
      <c r="P109" s="48"/>
      <c r="Q109" s="49"/>
      <c r="R109" s="49"/>
      <c r="S109" s="47"/>
      <c r="T109" s="48"/>
      <c r="U109" s="47"/>
      <c r="V109" s="48"/>
      <c r="W109" s="47"/>
      <c r="X109" s="48"/>
      <c r="Y109" s="47"/>
      <c r="Z109" s="48"/>
      <c r="AA109" s="47"/>
      <c r="AB109" s="48"/>
      <c r="AC109" s="47"/>
      <c r="AD109" s="48"/>
      <c r="AE109" s="49"/>
      <c r="AF109" s="49"/>
    </row>
    <row r="110" spans="1:32" ht="13.5" customHeight="1">
      <c r="A110" s="51"/>
      <c r="B110" s="123"/>
      <c r="C110" s="123"/>
      <c r="D110" s="7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4"/>
      <c r="AB110" s="124"/>
      <c r="AC110" s="124"/>
      <c r="AD110" s="125"/>
      <c r="AE110" s="125"/>
      <c r="AF110" s="49"/>
    </row>
    <row r="111" spans="1:32" ht="13.5" customHeight="1">
      <c r="A111" s="118"/>
      <c r="B111" s="43" t="str">
        <f>A1</f>
        <v>Ida - Virumaa lahtised MV vabamaadluses täiskasvanutele</v>
      </c>
      <c r="C111" s="49"/>
      <c r="D111" s="50"/>
      <c r="E111" s="47"/>
      <c r="F111" s="48"/>
      <c r="G111" s="47"/>
      <c r="H111" s="48"/>
      <c r="I111" s="47"/>
      <c r="J111" s="48"/>
      <c r="K111" s="47"/>
      <c r="L111" s="48"/>
      <c r="M111" s="47"/>
      <c r="N111" s="48"/>
      <c r="O111" s="47"/>
      <c r="P111" s="48"/>
      <c r="Q111" s="49"/>
      <c r="R111" s="49"/>
      <c r="S111" s="47"/>
      <c r="T111" s="48"/>
      <c r="U111" s="47"/>
      <c r="V111" s="48"/>
      <c r="W111" s="47"/>
      <c r="X111" s="48"/>
      <c r="Y111" s="47"/>
      <c r="Z111" s="48"/>
      <c r="AA111" s="47"/>
      <c r="AB111" s="48"/>
      <c r="AC111" s="47"/>
      <c r="AD111" s="48"/>
      <c r="AE111" s="49"/>
      <c r="AF111" s="49"/>
    </row>
    <row r="112" spans="1:32" ht="13.5" customHeight="1">
      <c r="A112" s="49"/>
      <c r="B112" s="43" t="str">
        <f>A2</f>
        <v>24. jaanuar 2009.a.</v>
      </c>
      <c r="C112" s="7"/>
      <c r="D112" s="120"/>
      <c r="E112" s="47"/>
      <c r="F112" s="121"/>
      <c r="G112" s="121"/>
      <c r="H112" s="121"/>
      <c r="I112" s="121"/>
      <c r="J112" s="121"/>
      <c r="K112" s="121"/>
      <c r="L112" s="121"/>
      <c r="M112" s="121"/>
      <c r="N112" s="121"/>
      <c r="O112" s="47"/>
      <c r="P112" s="48"/>
      <c r="Q112" s="49"/>
      <c r="R112" s="49"/>
      <c r="S112" s="47"/>
      <c r="T112" s="48"/>
      <c r="U112" s="47"/>
      <c r="V112" s="48"/>
      <c r="W112" s="47"/>
      <c r="X112" s="48"/>
      <c r="Y112" s="47"/>
      <c r="Z112" s="48"/>
      <c r="AA112" s="47"/>
      <c r="AB112" s="48"/>
      <c r="AC112" s="47"/>
      <c r="AD112" s="48"/>
      <c r="AE112" s="49"/>
      <c r="AF112" s="49"/>
    </row>
    <row r="113" spans="2:30" s="49" customFormat="1" ht="13.5" customHeight="1">
      <c r="B113" s="43" t="str">
        <f>A3</f>
        <v>Ida - Virumaa, Kohtla - Järve</v>
      </c>
      <c r="C113" s="122"/>
      <c r="D113" s="122"/>
      <c r="E113" s="47"/>
      <c r="F113" s="48"/>
      <c r="G113" s="47"/>
      <c r="H113" s="48"/>
      <c r="I113" s="47"/>
      <c r="J113" s="48"/>
      <c r="K113" s="47"/>
      <c r="L113" s="48"/>
      <c r="M113" s="47"/>
      <c r="N113" s="48"/>
      <c r="O113" s="47"/>
      <c r="P113" s="48"/>
      <c r="S113" s="47"/>
      <c r="T113" s="48"/>
      <c r="U113" s="47"/>
      <c r="V113" s="48"/>
      <c r="W113" s="47"/>
      <c r="X113" s="48"/>
      <c r="Y113" s="47"/>
      <c r="Z113" s="48"/>
      <c r="AA113" s="47"/>
      <c r="AB113" s="48"/>
      <c r="AC113" s="47"/>
      <c r="AD113" s="48"/>
    </row>
    <row r="114" spans="1:31" s="49" customFormat="1" ht="13.5" customHeight="1">
      <c r="A114" s="51"/>
      <c r="B114"/>
      <c r="C114"/>
      <c r="D114" s="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4"/>
      <c r="AB114" s="124"/>
      <c r="AC114" s="124"/>
      <c r="AD114" s="125"/>
      <c r="AE114" s="125"/>
    </row>
    <row r="115" spans="1:31" s="49" customFormat="1" ht="18" customHeight="1">
      <c r="A115" s="52"/>
      <c r="B115" s="123" t="s">
        <v>11</v>
      </c>
      <c r="C115" s="123">
        <f>C5</f>
        <v>84</v>
      </c>
      <c r="D115" s="59" t="s">
        <v>52</v>
      </c>
      <c r="E115" s="124"/>
      <c r="F115" s="124"/>
      <c r="G115" s="247" t="s">
        <v>55</v>
      </c>
      <c r="H115" s="247"/>
      <c r="I115" s="247"/>
      <c r="J115" s="247"/>
      <c r="K115" s="247"/>
      <c r="L115" s="247"/>
      <c r="M115" s="247"/>
      <c r="N115" s="247"/>
      <c r="O115" s="247"/>
      <c r="P115" s="247"/>
      <c r="Q115" s="247"/>
      <c r="R115" s="247"/>
      <c r="S115" s="124"/>
      <c r="T115" s="124"/>
      <c r="U115" s="124"/>
      <c r="V115" s="124"/>
      <c r="W115" s="124"/>
      <c r="X115" s="124"/>
      <c r="Y115" s="124"/>
      <c r="Z115" s="124"/>
      <c r="AA115" s="124"/>
      <c r="AB115" s="124"/>
      <c r="AC115" s="124"/>
      <c r="AD115" s="125"/>
      <c r="AE115" s="125"/>
    </row>
    <row r="116" spans="1:30" s="49" customFormat="1" ht="13.5" customHeight="1">
      <c r="A116" s="7"/>
      <c r="B116" s="126"/>
      <c r="C116" s="126"/>
      <c r="D116" s="7"/>
      <c r="E116" s="47"/>
      <c r="F116" s="48"/>
      <c r="G116" s="47"/>
      <c r="H116" s="48"/>
      <c r="I116" s="47"/>
      <c r="J116" s="48"/>
      <c r="K116" s="47"/>
      <c r="L116" s="48"/>
      <c r="M116" s="47"/>
      <c r="N116" s="48"/>
      <c r="O116" s="47"/>
      <c r="P116" s="48"/>
      <c r="S116" s="47"/>
      <c r="T116" s="48"/>
      <c r="U116" s="47"/>
      <c r="V116" s="48"/>
      <c r="W116" s="47"/>
      <c r="X116" s="48"/>
      <c r="Y116" s="47"/>
      <c r="Z116" s="48"/>
      <c r="AA116" s="47"/>
      <c r="AB116" s="48"/>
      <c r="AC116" s="47"/>
      <c r="AD116" s="48"/>
    </row>
    <row r="117" spans="1:31" ht="13.5" customHeight="1">
      <c r="A117" s="244">
        <f>AX13</f>
        <v>1</v>
      </c>
      <c r="B117" s="245" t="str">
        <f>BA13</f>
        <v>Jevgeni Tarassov</v>
      </c>
      <c r="C117" s="245" t="str">
        <f>BB13</f>
        <v>Kuldkaru</v>
      </c>
      <c r="D117" s="245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  <c r="S117" s="246"/>
      <c r="T117" s="246"/>
      <c r="U117" s="246"/>
      <c r="V117" s="246"/>
      <c r="W117" s="246"/>
      <c r="X117" s="246"/>
      <c r="Y117" s="246"/>
      <c r="Z117" s="246"/>
      <c r="AA117" s="246"/>
      <c r="AB117" s="246"/>
      <c r="AC117" s="243"/>
      <c r="AD117" s="243"/>
      <c r="AE117" s="49"/>
    </row>
    <row r="118" spans="1:31" ht="13.5" customHeight="1">
      <c r="A118" s="244"/>
      <c r="B118" s="245"/>
      <c r="C118" s="245"/>
      <c r="D118" s="245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6"/>
      <c r="U118" s="246"/>
      <c r="V118" s="246"/>
      <c r="W118" s="246"/>
      <c r="X118" s="246"/>
      <c r="Y118" s="246"/>
      <c r="Z118" s="246"/>
      <c r="AA118" s="246"/>
      <c r="AB118" s="246"/>
      <c r="AC118" s="243"/>
      <c r="AD118" s="243"/>
      <c r="AE118" s="125"/>
    </row>
    <row r="119" spans="1:31" ht="13.5" customHeight="1">
      <c r="A119" s="244">
        <f>AX24</f>
        <v>6</v>
      </c>
      <c r="B119" s="245" t="str">
        <f>BA24</f>
        <v>Siim Mäe</v>
      </c>
      <c r="C119" s="245" t="str">
        <f>BB24</f>
        <v>Tudu</v>
      </c>
      <c r="D119" s="245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6"/>
      <c r="U119" s="246"/>
      <c r="V119" s="246"/>
      <c r="W119" s="246"/>
      <c r="X119" s="246"/>
      <c r="Y119" s="246"/>
      <c r="Z119" s="246"/>
      <c r="AA119" s="246"/>
      <c r="AB119" s="246"/>
      <c r="AC119" s="243"/>
      <c r="AD119" s="243"/>
      <c r="AE119" s="125"/>
    </row>
    <row r="120" spans="1:31" ht="13.5" customHeight="1">
      <c r="A120" s="244"/>
      <c r="B120" s="245"/>
      <c r="C120" s="245"/>
      <c r="D120" s="245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6"/>
      <c r="U120" s="246"/>
      <c r="V120" s="246"/>
      <c r="W120" s="246"/>
      <c r="X120" s="246"/>
      <c r="Y120" s="246"/>
      <c r="Z120" s="246"/>
      <c r="AA120" s="246"/>
      <c r="AB120" s="246"/>
      <c r="AC120" s="243"/>
      <c r="AD120" s="243"/>
      <c r="AE120" s="49"/>
    </row>
    <row r="121" spans="1:31" ht="13.5" customHeight="1">
      <c r="A121" s="51"/>
      <c r="B121" s="123"/>
      <c r="C121" s="123"/>
      <c r="D121" s="7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5"/>
      <c r="AE121" s="125"/>
    </row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spans="1:31" ht="13.5" customHeight="1">
      <c r="A145" s="118"/>
      <c r="B145" s="43" t="str">
        <f>A1</f>
        <v>Ida - Virumaa lahtised MV vabamaadluses täiskasvanutele</v>
      </c>
      <c r="C145" s="49"/>
      <c r="D145" s="50"/>
      <c r="E145" s="47"/>
      <c r="F145" s="48"/>
      <c r="G145" s="47"/>
      <c r="H145" s="48"/>
      <c r="I145" s="47"/>
      <c r="J145" s="48"/>
      <c r="K145" s="47"/>
      <c r="L145" s="48"/>
      <c r="M145" s="47"/>
      <c r="N145" s="48"/>
      <c r="O145" s="47"/>
      <c r="P145" s="48"/>
      <c r="Q145" s="49"/>
      <c r="R145" s="49"/>
      <c r="S145" s="47"/>
      <c r="T145" s="48"/>
      <c r="U145" s="47"/>
      <c r="V145" s="48"/>
      <c r="W145" s="47"/>
      <c r="X145" s="48"/>
      <c r="Y145" s="47"/>
      <c r="Z145" s="48"/>
      <c r="AA145" s="47"/>
      <c r="AB145" s="48"/>
      <c r="AC145" s="47"/>
      <c r="AD145" s="48"/>
      <c r="AE145" s="49"/>
    </row>
    <row r="146" spans="1:31" ht="13.5" customHeight="1">
      <c r="A146" s="49"/>
      <c r="B146" s="43" t="str">
        <f>A2</f>
        <v>24. jaanuar 2009.a.</v>
      </c>
      <c r="C146" s="7"/>
      <c r="D146" s="120"/>
      <c r="E146" s="47"/>
      <c r="F146" s="121"/>
      <c r="G146" s="121"/>
      <c r="H146" s="121"/>
      <c r="I146" s="121"/>
      <c r="J146" s="121"/>
      <c r="K146" s="121"/>
      <c r="L146" s="121"/>
      <c r="M146" s="121"/>
      <c r="N146" s="121"/>
      <c r="O146" s="47"/>
      <c r="P146" s="48"/>
      <c r="Q146" s="49"/>
      <c r="R146" s="49"/>
      <c r="S146" s="47"/>
      <c r="T146" s="48"/>
      <c r="U146" s="47"/>
      <c r="V146" s="48"/>
      <c r="W146" s="47"/>
      <c r="X146" s="48"/>
      <c r="Y146" s="47"/>
      <c r="Z146" s="48"/>
      <c r="AA146" s="47"/>
      <c r="AB146" s="48"/>
      <c r="AC146" s="47"/>
      <c r="AD146" s="48"/>
      <c r="AE146" s="49"/>
    </row>
    <row r="147" spans="1:31" ht="13.5" customHeight="1">
      <c r="A147" s="49"/>
      <c r="B147" s="43" t="str">
        <f>A3</f>
        <v>Ida - Virumaa, Kohtla - Järve</v>
      </c>
      <c r="C147" s="122"/>
      <c r="D147" s="122"/>
      <c r="E147" s="47"/>
      <c r="F147" s="48"/>
      <c r="G147" s="47"/>
      <c r="H147" s="48"/>
      <c r="I147" s="47"/>
      <c r="J147" s="48"/>
      <c r="K147" s="47"/>
      <c r="L147" s="48"/>
      <c r="M147" s="47"/>
      <c r="N147" s="48"/>
      <c r="O147" s="47"/>
      <c r="P147" s="48"/>
      <c r="Q147" s="49"/>
      <c r="R147" s="49"/>
      <c r="S147" s="47"/>
      <c r="T147" s="48"/>
      <c r="U147" s="47"/>
      <c r="V147" s="48"/>
      <c r="W147" s="47"/>
      <c r="X147" s="48"/>
      <c r="Y147" s="47"/>
      <c r="Z147" s="48"/>
      <c r="AA147" s="47"/>
      <c r="AB147" s="48"/>
      <c r="AC147" s="47"/>
      <c r="AD147" s="48"/>
      <c r="AE147" s="49"/>
    </row>
    <row r="148" spans="1:31" ht="13.5" customHeight="1">
      <c r="A148" s="51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4"/>
      <c r="AB148" s="124"/>
      <c r="AC148" s="124"/>
      <c r="AD148" s="125"/>
      <c r="AE148" s="125"/>
    </row>
    <row r="149" spans="1:31" ht="16.5" customHeight="1">
      <c r="A149" s="52"/>
      <c r="B149" s="123" t="s">
        <v>11</v>
      </c>
      <c r="C149" s="123">
        <f>C5</f>
        <v>84</v>
      </c>
      <c r="D149" s="59" t="s">
        <v>52</v>
      </c>
      <c r="E149" s="124"/>
      <c r="F149" s="124"/>
      <c r="G149" s="247" t="s">
        <v>57</v>
      </c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247"/>
      <c r="S149" s="124"/>
      <c r="T149" s="124"/>
      <c r="U149" s="124"/>
      <c r="V149" s="124"/>
      <c r="W149" s="124"/>
      <c r="X149" s="124"/>
      <c r="Y149" s="124"/>
      <c r="Z149" s="124"/>
      <c r="AA149" s="124"/>
      <c r="AB149" s="124"/>
      <c r="AC149" s="124"/>
      <c r="AD149" s="125"/>
      <c r="AE149" s="125"/>
    </row>
    <row r="150" spans="1:31" ht="13.5" customHeight="1">
      <c r="A150" s="7"/>
      <c r="B150" s="126"/>
      <c r="C150" s="126"/>
      <c r="D150" s="7"/>
      <c r="E150" s="47"/>
      <c r="F150" s="48"/>
      <c r="G150" s="47"/>
      <c r="H150" s="48"/>
      <c r="I150" s="47"/>
      <c r="J150" s="48"/>
      <c r="K150" s="47"/>
      <c r="L150" s="48"/>
      <c r="M150" s="47"/>
      <c r="N150" s="48"/>
      <c r="O150" s="47"/>
      <c r="P150" s="48"/>
      <c r="Q150" s="49"/>
      <c r="R150" s="49"/>
      <c r="S150" s="47"/>
      <c r="T150" s="48"/>
      <c r="U150" s="47"/>
      <c r="V150" s="48"/>
      <c r="W150" s="47"/>
      <c r="X150" s="48"/>
      <c r="Y150" s="47"/>
      <c r="Z150" s="48"/>
      <c r="AA150" s="47"/>
      <c r="AB150" s="48"/>
      <c r="AC150" s="47"/>
      <c r="AD150" s="48"/>
      <c r="AE150" s="49"/>
    </row>
    <row r="151" spans="1:31" ht="13.5" customHeight="1">
      <c r="A151" s="244">
        <f>AX33</f>
        <v>5</v>
      </c>
      <c r="B151" s="245" t="str">
        <f>BA33</f>
        <v>Anti Liivak</v>
      </c>
      <c r="C151" s="245" t="str">
        <f>BB33</f>
        <v>JMM</v>
      </c>
      <c r="D151" s="245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3"/>
      <c r="AD151" s="243"/>
      <c r="AE151" s="49"/>
    </row>
    <row r="152" spans="1:31" ht="13.5" customHeight="1">
      <c r="A152" s="244"/>
      <c r="B152" s="245"/>
      <c r="C152" s="245"/>
      <c r="D152" s="245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3"/>
      <c r="AD152" s="243"/>
      <c r="AE152" s="125"/>
    </row>
    <row r="153" spans="1:31" ht="13.5" customHeight="1">
      <c r="A153" s="244">
        <f>AX37</f>
        <v>4</v>
      </c>
      <c r="B153" s="245" t="str">
        <f>BA37</f>
        <v>Sander Kütt</v>
      </c>
      <c r="C153" s="245" t="str">
        <f>BB37</f>
        <v>Põltsamaa</v>
      </c>
      <c r="D153" s="245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6"/>
      <c r="U153" s="246"/>
      <c r="V153" s="246"/>
      <c r="W153" s="246"/>
      <c r="X153" s="246"/>
      <c r="Y153" s="246"/>
      <c r="Z153" s="246"/>
      <c r="AA153" s="246"/>
      <c r="AB153" s="246"/>
      <c r="AC153" s="243"/>
      <c r="AD153" s="243"/>
      <c r="AE153" s="125"/>
    </row>
    <row r="154" spans="1:31" ht="13.5" customHeight="1">
      <c r="A154" s="244"/>
      <c r="B154" s="245"/>
      <c r="C154" s="245"/>
      <c r="D154" s="245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6"/>
      <c r="U154" s="246"/>
      <c r="V154" s="246"/>
      <c r="W154" s="246"/>
      <c r="X154" s="246"/>
      <c r="Y154" s="246"/>
      <c r="Z154" s="246"/>
      <c r="AA154" s="246"/>
      <c r="AB154" s="246"/>
      <c r="AC154" s="243"/>
      <c r="AD154" s="243"/>
      <c r="AE154" s="49"/>
    </row>
    <row r="155" spans="1:31" ht="13.5" customHeight="1">
      <c r="A155" s="51"/>
      <c r="B155" s="123"/>
      <c r="C155" s="123"/>
      <c r="D155" s="7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5"/>
      <c r="AE155" s="125"/>
    </row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</sheetData>
  <mergeCells count="283">
    <mergeCell ref="AL1:BC1"/>
    <mergeCell ref="AL2:BC2"/>
    <mergeCell ref="A1:R1"/>
    <mergeCell ref="A2:R2"/>
    <mergeCell ref="AL3:BC3"/>
    <mergeCell ref="A7:A9"/>
    <mergeCell ref="B7:B9"/>
    <mergeCell ref="C7:C9"/>
    <mergeCell ref="D7:D9"/>
    <mergeCell ref="E7:H7"/>
    <mergeCell ref="I7:L7"/>
    <mergeCell ref="M7:P7"/>
    <mergeCell ref="R7:R9"/>
    <mergeCell ref="S7:AD7"/>
    <mergeCell ref="AF7:AF9"/>
    <mergeCell ref="S8:V8"/>
    <mergeCell ref="W8:Z8"/>
    <mergeCell ref="AA8:AD8"/>
    <mergeCell ref="AO8:AP8"/>
    <mergeCell ref="AU8:AV8"/>
    <mergeCell ref="BA8:BB8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L11:AL12"/>
    <mergeCell ref="AM11:AN12"/>
    <mergeCell ref="AO11:AO12"/>
    <mergeCell ref="AP11:AP12"/>
    <mergeCell ref="AR11:AR12"/>
    <mergeCell ref="AU11:AU12"/>
    <mergeCell ref="AV11:AV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R13:R14"/>
    <mergeCell ref="S13:S14"/>
    <mergeCell ref="V13:V14"/>
    <mergeCell ref="W13:W14"/>
    <mergeCell ref="Z13:Z14"/>
    <mergeCell ref="AA13:AA14"/>
    <mergeCell ref="AD13:AD14"/>
    <mergeCell ref="AF13:AF14"/>
    <mergeCell ref="AX13:AX14"/>
    <mergeCell ref="BA13:BA14"/>
    <mergeCell ref="BB13:BB14"/>
    <mergeCell ref="AL14:AL15"/>
    <mergeCell ref="AM14:AN15"/>
    <mergeCell ref="AO14:AO15"/>
    <mergeCell ref="AP14:AP15"/>
    <mergeCell ref="AR14:AR15"/>
    <mergeCell ref="AU14:AU15"/>
    <mergeCell ref="AV14:AV15"/>
    <mergeCell ref="A15:A16"/>
    <mergeCell ref="B15:B16"/>
    <mergeCell ref="C15:C16"/>
    <mergeCell ref="D15:D16"/>
    <mergeCell ref="E15:E16"/>
    <mergeCell ref="H15:H16"/>
    <mergeCell ref="I15:I16"/>
    <mergeCell ref="L15:L16"/>
    <mergeCell ref="M15:M16"/>
    <mergeCell ref="P15:P16"/>
    <mergeCell ref="R15:R16"/>
    <mergeCell ref="S15:S16"/>
    <mergeCell ref="V15:V16"/>
    <mergeCell ref="W15:W16"/>
    <mergeCell ref="Z15:Z16"/>
    <mergeCell ref="AA15:AA16"/>
    <mergeCell ref="AD15:AD16"/>
    <mergeCell ref="AF15:AF16"/>
    <mergeCell ref="AU17:AU18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R18:R19"/>
    <mergeCell ref="S18:S19"/>
    <mergeCell ref="V18:V19"/>
    <mergeCell ref="W18:W19"/>
    <mergeCell ref="Z18:Z19"/>
    <mergeCell ref="AA18:AA19"/>
    <mergeCell ref="AD18:AD19"/>
    <mergeCell ref="AF18:AF19"/>
    <mergeCell ref="AL18:AL19"/>
    <mergeCell ref="AO18:AO19"/>
    <mergeCell ref="AP18:AP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R20:R21"/>
    <mergeCell ref="S20:S21"/>
    <mergeCell ref="V20:V21"/>
    <mergeCell ref="W20:W21"/>
    <mergeCell ref="Z20:Z21"/>
    <mergeCell ref="AA20:AA21"/>
    <mergeCell ref="AD20:AD21"/>
    <mergeCell ref="AF20:AF21"/>
    <mergeCell ref="AR20:AR21"/>
    <mergeCell ref="AU20:AU21"/>
    <mergeCell ref="AV20:AV21"/>
    <mergeCell ref="AL21:AL22"/>
    <mergeCell ref="AO21:AO22"/>
    <mergeCell ref="AP21:AP22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R22:R23"/>
    <mergeCell ref="S22:S23"/>
    <mergeCell ref="V22:V23"/>
    <mergeCell ref="W22:W23"/>
    <mergeCell ref="Z22:Z23"/>
    <mergeCell ref="AA22:AA23"/>
    <mergeCell ref="AX24:AX25"/>
    <mergeCell ref="BA24:BA25"/>
    <mergeCell ref="BB24:BB25"/>
    <mergeCell ref="AD22:AD23"/>
    <mergeCell ref="AF22:AF23"/>
    <mergeCell ref="AL24:AL25"/>
    <mergeCell ref="AO24:AO25"/>
    <mergeCell ref="C25:R25"/>
    <mergeCell ref="C26:R26"/>
    <mergeCell ref="AR26:AR27"/>
    <mergeCell ref="AU26:AU27"/>
    <mergeCell ref="AP24:AP25"/>
    <mergeCell ref="AV26:AV27"/>
    <mergeCell ref="AL27:AL28"/>
    <mergeCell ref="AO27:AO28"/>
    <mergeCell ref="AP27:AP28"/>
    <mergeCell ref="AU31:AV31"/>
    <mergeCell ref="BA31:BB31"/>
    <mergeCell ref="AR33:AR34"/>
    <mergeCell ref="AU33:AU34"/>
    <mergeCell ref="AV33:AV34"/>
    <mergeCell ref="AX33:AX34"/>
    <mergeCell ref="BA33:BA34"/>
    <mergeCell ref="BB33:BB34"/>
    <mergeCell ref="AX37:AX38"/>
    <mergeCell ref="BA37:BA38"/>
    <mergeCell ref="BB37:BB38"/>
    <mergeCell ref="G47:R47"/>
    <mergeCell ref="AL47:AL48"/>
    <mergeCell ref="AO47:AO48"/>
    <mergeCell ref="AP47:AP48"/>
    <mergeCell ref="A49:A50"/>
    <mergeCell ref="B49:B50"/>
    <mergeCell ref="C49:D50"/>
    <mergeCell ref="E49:AB50"/>
    <mergeCell ref="AC49:AD49"/>
    <mergeCell ref="AL49:AL50"/>
    <mergeCell ref="AO49:AO50"/>
    <mergeCell ref="AP49:AP50"/>
    <mergeCell ref="AC50:AD50"/>
    <mergeCell ref="A51:A52"/>
    <mergeCell ref="B51:B52"/>
    <mergeCell ref="C51:D52"/>
    <mergeCell ref="E51:AB52"/>
    <mergeCell ref="AC51:AD51"/>
    <mergeCell ref="AC52:AD52"/>
    <mergeCell ref="AL52:AL53"/>
    <mergeCell ref="AO52:AO53"/>
    <mergeCell ref="B55:B56"/>
    <mergeCell ref="C55:D56"/>
    <mergeCell ref="E55:AB56"/>
    <mergeCell ref="AP52:AP53"/>
    <mergeCell ref="AL54:AL55"/>
    <mergeCell ref="AO54:AO55"/>
    <mergeCell ref="AP54:AP55"/>
    <mergeCell ref="AC55:AD55"/>
    <mergeCell ref="AC56:AD56"/>
    <mergeCell ref="AL56:AL57"/>
    <mergeCell ref="AO56:AO57"/>
    <mergeCell ref="C61:D62"/>
    <mergeCell ref="E61:AB62"/>
    <mergeCell ref="AP56:AP57"/>
    <mergeCell ref="A57:A58"/>
    <mergeCell ref="B57:B58"/>
    <mergeCell ref="C57:D58"/>
    <mergeCell ref="E57:AB58"/>
    <mergeCell ref="AC57:AD57"/>
    <mergeCell ref="AC58:AD58"/>
    <mergeCell ref="A55:A56"/>
    <mergeCell ref="AC61:AD61"/>
    <mergeCell ref="AC62:AD62"/>
    <mergeCell ref="A63:A64"/>
    <mergeCell ref="B63:B64"/>
    <mergeCell ref="C63:D64"/>
    <mergeCell ref="E63:AB64"/>
    <mergeCell ref="AC63:AD63"/>
    <mergeCell ref="AC64:AD64"/>
    <mergeCell ref="A61:A62"/>
    <mergeCell ref="B61:B62"/>
    <mergeCell ref="G82:R82"/>
    <mergeCell ref="A84:A85"/>
    <mergeCell ref="B84:B85"/>
    <mergeCell ref="C84:D85"/>
    <mergeCell ref="E84:AB85"/>
    <mergeCell ref="A86:A87"/>
    <mergeCell ref="B86:B87"/>
    <mergeCell ref="C86:D87"/>
    <mergeCell ref="E86:AB87"/>
    <mergeCell ref="C90:D91"/>
    <mergeCell ref="E90:AB91"/>
    <mergeCell ref="AC84:AD84"/>
    <mergeCell ref="AC85:AD85"/>
    <mergeCell ref="AC86:AD86"/>
    <mergeCell ref="AC87:AD87"/>
    <mergeCell ref="AC90:AD90"/>
    <mergeCell ref="AC91:AD91"/>
    <mergeCell ref="A92:A93"/>
    <mergeCell ref="B92:B93"/>
    <mergeCell ref="C92:D93"/>
    <mergeCell ref="E92:AB93"/>
    <mergeCell ref="AC92:AD92"/>
    <mergeCell ref="AC93:AD93"/>
    <mergeCell ref="A90:A91"/>
    <mergeCell ref="B90:B91"/>
    <mergeCell ref="G115:R115"/>
    <mergeCell ref="A117:A118"/>
    <mergeCell ref="B117:B118"/>
    <mergeCell ref="C117:D118"/>
    <mergeCell ref="E117:AB118"/>
    <mergeCell ref="AC117:AD117"/>
    <mergeCell ref="AC118:AD118"/>
    <mergeCell ref="A119:A120"/>
    <mergeCell ref="B119:B120"/>
    <mergeCell ref="C119:D120"/>
    <mergeCell ref="E119:AB120"/>
    <mergeCell ref="AC119:AD119"/>
    <mergeCell ref="AC120:AD120"/>
    <mergeCell ref="A151:A152"/>
    <mergeCell ref="B151:B152"/>
    <mergeCell ref="C151:D152"/>
    <mergeCell ref="E151:AB152"/>
    <mergeCell ref="A3:R3"/>
    <mergeCell ref="AC151:AD151"/>
    <mergeCell ref="AC152:AD152"/>
    <mergeCell ref="A153:A154"/>
    <mergeCell ref="B153:B154"/>
    <mergeCell ref="C153:D154"/>
    <mergeCell ref="E153:AB154"/>
    <mergeCell ref="AC153:AD153"/>
    <mergeCell ref="AC154:AD154"/>
    <mergeCell ref="G149:R149"/>
  </mergeCells>
  <printOptions/>
  <pageMargins left="1.86" right="0.34" top="0.984251968503937" bottom="0.984251968503937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3.42187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3.421875" style="2" customWidth="1"/>
    <col min="15" max="15" width="3.421875" style="3" customWidth="1"/>
    <col min="16" max="16" width="3.421875" style="2" customWidth="1"/>
    <col min="17" max="17" width="6.28125" style="0" customWidth="1"/>
    <col min="18" max="18" width="3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</cols>
  <sheetData>
    <row r="1" spans="1:32" ht="12.7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1" customFormat="1" ht="15" customHeight="1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39</v>
      </c>
      <c r="C5" s="37">
        <v>96</v>
      </c>
      <c r="D5" s="36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18" ht="14.25" customHeight="1">
      <c r="A7" s="180" t="s">
        <v>1</v>
      </c>
      <c r="B7" s="183" t="s">
        <v>35</v>
      </c>
      <c r="C7" s="186" t="s">
        <v>37</v>
      </c>
      <c r="D7" s="189" t="s">
        <v>36</v>
      </c>
      <c r="E7" s="222" t="s">
        <v>42</v>
      </c>
      <c r="F7" s="223"/>
      <c r="G7" s="223"/>
      <c r="H7" s="224"/>
      <c r="I7" s="225"/>
      <c r="J7" s="225"/>
      <c r="K7" s="225"/>
      <c r="L7" s="225"/>
      <c r="M7" s="192"/>
      <c r="N7" s="192"/>
      <c r="O7" s="192"/>
      <c r="P7" s="194"/>
      <c r="Q7" s="31" t="s">
        <v>40</v>
      </c>
      <c r="R7" s="212" t="s">
        <v>41</v>
      </c>
    </row>
    <row r="8" spans="1:18" ht="14.25">
      <c r="A8" s="181"/>
      <c r="B8" s="184"/>
      <c r="C8" s="187"/>
      <c r="D8" s="220"/>
      <c r="E8" s="90"/>
      <c r="F8" s="13" t="s">
        <v>0</v>
      </c>
      <c r="G8" s="91" t="s">
        <v>43</v>
      </c>
      <c r="H8" s="92"/>
      <c r="I8" s="215"/>
      <c r="J8" s="215"/>
      <c r="K8" s="215"/>
      <c r="L8" s="216"/>
      <c r="M8" s="217"/>
      <c r="N8" s="215"/>
      <c r="O8" s="215"/>
      <c r="P8" s="218"/>
      <c r="Q8" s="32" t="s">
        <v>0</v>
      </c>
      <c r="R8" s="213"/>
    </row>
    <row r="9" spans="1:18" ht="37.5" thickBot="1">
      <c r="A9" s="182"/>
      <c r="B9" s="185"/>
      <c r="C9" s="188"/>
      <c r="D9" s="221"/>
      <c r="E9" s="90"/>
      <c r="F9" s="13" t="s">
        <v>3</v>
      </c>
      <c r="G9" s="93" t="s">
        <v>47</v>
      </c>
      <c r="H9" s="93" t="s">
        <v>2</v>
      </c>
      <c r="I9" s="11"/>
      <c r="J9" s="12"/>
      <c r="K9" s="14"/>
      <c r="L9" s="14"/>
      <c r="M9" s="10"/>
      <c r="N9" s="12"/>
      <c r="O9" s="14"/>
      <c r="P9" s="30"/>
      <c r="Q9" s="33" t="s">
        <v>3</v>
      </c>
      <c r="R9" s="214"/>
    </row>
    <row r="10" spans="1:18" ht="9.75" customHeight="1" hidden="1">
      <c r="A10" s="21"/>
      <c r="B10" s="26" t="s">
        <v>4</v>
      </c>
      <c r="C10" s="24"/>
      <c r="D10" s="27"/>
      <c r="E10" s="87"/>
      <c r="F10" s="88"/>
      <c r="G10" s="89"/>
      <c r="H10" s="89"/>
      <c r="I10" s="22"/>
      <c r="J10" s="28"/>
      <c r="K10" s="29"/>
      <c r="L10" s="29"/>
      <c r="M10" s="22"/>
      <c r="N10" s="28"/>
      <c r="O10" s="29"/>
      <c r="P10" s="29"/>
      <c r="Q10" s="23"/>
      <c r="R10" s="25"/>
    </row>
    <row r="11" spans="1:36" s="15" customFormat="1" ht="11.25" customHeight="1">
      <c r="A11" s="145">
        <v>1</v>
      </c>
      <c r="B11" s="207" t="s">
        <v>93</v>
      </c>
      <c r="C11" s="208"/>
      <c r="D11" s="210" t="s">
        <v>66</v>
      </c>
      <c r="E11" s="211">
        <v>2</v>
      </c>
      <c r="F11" s="68">
        <v>5</v>
      </c>
      <c r="G11" s="69"/>
      <c r="H11" s="199"/>
      <c r="I11" s="211"/>
      <c r="J11" s="68"/>
      <c r="K11" s="69"/>
      <c r="L11" s="199"/>
      <c r="M11" s="201"/>
      <c r="N11" s="202"/>
      <c r="O11" s="202"/>
      <c r="P11" s="203"/>
      <c r="Q11" s="64">
        <f>F11+J11</f>
        <v>5</v>
      </c>
      <c r="R11" s="142">
        <v>1</v>
      </c>
      <c r="S11" s="3"/>
      <c r="T11" s="2"/>
      <c r="U11" s="3"/>
      <c r="V11" s="2"/>
      <c r="W11" s="3"/>
      <c r="X11" s="2"/>
      <c r="Y11" s="3"/>
      <c r="Z11" s="2"/>
      <c r="AA11" s="3"/>
      <c r="AB11" s="2"/>
      <c r="AC11" s="3"/>
      <c r="AD11" s="2"/>
      <c r="AE11"/>
      <c r="AF11"/>
      <c r="AH11" s="15" t="s">
        <v>35</v>
      </c>
      <c r="AI11" s="15" t="s">
        <v>37</v>
      </c>
      <c r="AJ11" s="15" t="s">
        <v>36</v>
      </c>
    </row>
    <row r="12" spans="1:36" s="15" customFormat="1" ht="11.25" customHeight="1" thickBot="1">
      <c r="A12" s="162"/>
      <c r="B12" s="164"/>
      <c r="C12" s="219"/>
      <c r="D12" s="168"/>
      <c r="E12" s="196"/>
      <c r="F12" s="65">
        <v>4</v>
      </c>
      <c r="G12" s="66"/>
      <c r="H12" s="200"/>
      <c r="I12" s="196"/>
      <c r="J12" s="65"/>
      <c r="K12" s="66"/>
      <c r="L12" s="200"/>
      <c r="M12" s="204"/>
      <c r="N12" s="205"/>
      <c r="O12" s="205"/>
      <c r="P12" s="206"/>
      <c r="Q12" s="67">
        <f>F12+J12</f>
        <v>4</v>
      </c>
      <c r="R12" s="160"/>
      <c r="S12" s="3"/>
      <c r="T12" s="2"/>
      <c r="U12" s="3"/>
      <c r="V12" s="2"/>
      <c r="W12" s="3"/>
      <c r="X12" s="2"/>
      <c r="Y12" s="3"/>
      <c r="Z12" s="2"/>
      <c r="AA12" s="3"/>
      <c r="AB12" s="2"/>
      <c r="AC12" s="3"/>
      <c r="AD12" s="2"/>
      <c r="AE12"/>
      <c r="AF12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145">
        <v>2</v>
      </c>
      <c r="B13" s="207" t="s">
        <v>94</v>
      </c>
      <c r="C13" s="208"/>
      <c r="D13" s="210" t="s">
        <v>71</v>
      </c>
      <c r="E13" s="211">
        <v>1</v>
      </c>
      <c r="F13" s="68">
        <v>0</v>
      </c>
      <c r="G13" s="69"/>
      <c r="H13" s="199"/>
      <c r="I13" s="201"/>
      <c r="J13" s="202"/>
      <c r="K13" s="202"/>
      <c r="L13" s="203"/>
      <c r="M13" s="195"/>
      <c r="N13" s="62"/>
      <c r="O13" s="63"/>
      <c r="P13" s="197"/>
      <c r="Q13" s="64">
        <f>F13+N13</f>
        <v>0</v>
      </c>
      <c r="R13" s="159">
        <v>2</v>
      </c>
      <c r="S13" s="3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/>
      <c r="AF13"/>
      <c r="AG13" s="15">
        <v>2</v>
      </c>
      <c r="AH13" s="15">
        <v>222</v>
      </c>
      <c r="AI13" s="15">
        <v>2</v>
      </c>
      <c r="AJ13" s="15">
        <v>22</v>
      </c>
    </row>
    <row r="14" spans="1:32" s="15" customFormat="1" ht="11.25" customHeight="1" thickBot="1">
      <c r="A14" s="163"/>
      <c r="B14" s="165"/>
      <c r="C14" s="209"/>
      <c r="D14" s="169"/>
      <c r="E14" s="196"/>
      <c r="F14" s="65">
        <v>0</v>
      </c>
      <c r="G14" s="66"/>
      <c r="H14" s="200"/>
      <c r="I14" s="204"/>
      <c r="J14" s="205"/>
      <c r="K14" s="205"/>
      <c r="L14" s="206"/>
      <c r="M14" s="196"/>
      <c r="N14" s="65"/>
      <c r="O14" s="66"/>
      <c r="P14" s="198"/>
      <c r="Q14" s="67">
        <f>F14+N14</f>
        <v>0</v>
      </c>
      <c r="R14" s="160"/>
      <c r="S14" s="3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/>
      <c r="AF14"/>
    </row>
    <row r="15" spans="5:17" ht="11.25" customHeight="1">
      <c r="E15" s="70"/>
      <c r="F15" s="71"/>
      <c r="G15" s="70"/>
      <c r="H15" s="71"/>
      <c r="I15" s="70"/>
      <c r="J15" s="71"/>
      <c r="K15" s="70"/>
      <c r="L15" s="71"/>
      <c r="M15" s="70"/>
      <c r="N15" s="71"/>
      <c r="O15" s="70"/>
      <c r="P15" s="71"/>
      <c r="Q15" s="72"/>
    </row>
    <row r="16" spans="2:18" ht="11.25" customHeight="1">
      <c r="B16" s="85" t="s">
        <v>44</v>
      </c>
      <c r="C16" s="152" t="str">
        <f>Arvud!A11</f>
        <v>Aleksei Hapov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</row>
    <row r="17" spans="2:18" ht="11.25" customHeight="1">
      <c r="B17" s="85" t="s">
        <v>45</v>
      </c>
      <c r="C17" s="152" t="str">
        <f>Arvud!A14</f>
        <v>Hans Ilves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4"/>
    </row>
    <row r="18" spans="2:18" ht="11.25" customHeight="1">
      <c r="B18" s="6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2:18" ht="11.25" customHeight="1">
      <c r="B19" s="6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2:18" ht="11.25" customHeight="1">
      <c r="B20" s="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1.25" customHeight="1"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8" ht="11.25" customHeight="1">
      <c r="B22" s="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11.25" customHeight="1"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ht="11.25" customHeight="1">
      <c r="B24" s="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2:18" ht="11.25" customHeight="1">
      <c r="B25" s="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18" ht="11.25" customHeight="1">
      <c r="B26" s="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2:18" ht="11.25" customHeight="1"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1.25" customHeight="1"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1.25" customHeight="1"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11.25" customHeight="1"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2:18" ht="11.25" customHeight="1"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2:18" ht="11.25" customHeight="1"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1.25" customHeight="1"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1.25" customHeight="1"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1.25" customHeight="1"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11.25" customHeight="1"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7" ht="11.25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2:17" ht="11.25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2:17" ht="11.25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4" ht="14.25">
      <c r="A40" s="46"/>
      <c r="B40" s="7"/>
      <c r="C40" s="7"/>
      <c r="D40" s="7"/>
    </row>
    <row r="41" spans="1:4" ht="14.25">
      <c r="A41" s="46"/>
      <c r="B41" s="7"/>
      <c r="C41" s="7"/>
      <c r="D41" s="7"/>
    </row>
  </sheetData>
  <mergeCells count="35">
    <mergeCell ref="E7:H7"/>
    <mergeCell ref="I7:L7"/>
    <mergeCell ref="M7:P7"/>
    <mergeCell ref="A7:A9"/>
    <mergeCell ref="B7:B9"/>
    <mergeCell ref="C7:C9"/>
    <mergeCell ref="D7:D9"/>
    <mergeCell ref="R7:R9"/>
    <mergeCell ref="I8:L8"/>
    <mergeCell ref="M8:P8"/>
    <mergeCell ref="A11:A12"/>
    <mergeCell ref="B11:B12"/>
    <mergeCell ref="C11:C12"/>
    <mergeCell ref="D11:D12"/>
    <mergeCell ref="E11:E12"/>
    <mergeCell ref="H11:H12"/>
    <mergeCell ref="I11:I12"/>
    <mergeCell ref="R11:R12"/>
    <mergeCell ref="A13:A14"/>
    <mergeCell ref="B13:B14"/>
    <mergeCell ref="C13:C14"/>
    <mergeCell ref="D13:D14"/>
    <mergeCell ref="E13:E14"/>
    <mergeCell ref="H13:H14"/>
    <mergeCell ref="I13:L14"/>
    <mergeCell ref="A1:R1"/>
    <mergeCell ref="A2:R2"/>
    <mergeCell ref="A3:R3"/>
    <mergeCell ref="C17:R17"/>
    <mergeCell ref="M13:M14"/>
    <mergeCell ref="P13:P14"/>
    <mergeCell ref="R13:R14"/>
    <mergeCell ref="C16:R16"/>
    <mergeCell ref="L11:L12"/>
    <mergeCell ref="M11:P12"/>
  </mergeCells>
  <printOptions/>
  <pageMargins left="2.17" right="0.75" top="0.984251968503937" bottom="0.984251968503937" header="0.5118110236220472" footer="0.5118110236220472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149" t="str">
        <f>Arvud!A2</f>
        <v>Ida - Virumaa lahtised MV vabamaadluses täiskasvanutele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2" ht="12.75">
      <c r="A2" s="149" t="str">
        <f>Arvud!A5</f>
        <v>24. jaanuar 2009.a.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</row>
    <row r="3" spans="1:32" s="1" customFormat="1" ht="15" customHeight="1">
      <c r="A3" s="149" t="str">
        <f>Arvud!A8</f>
        <v>Ida - Virumaa, Kohtla - Järve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s="1" customFormat="1" ht="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s="1" customFormat="1" ht="15" customHeight="1">
      <c r="A5" s="34"/>
      <c r="B5" s="35" t="s">
        <v>39</v>
      </c>
      <c r="C5" s="37">
        <v>120</v>
      </c>
      <c r="D5" s="36" t="s">
        <v>6</v>
      </c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ht="3.75" customHeight="1" thickBot="1"/>
    <row r="7" spans="1:32" ht="14.25" customHeight="1">
      <c r="A7" s="290" t="s">
        <v>1</v>
      </c>
      <c r="B7" s="293" t="s">
        <v>35</v>
      </c>
      <c r="C7" s="296" t="s">
        <v>37</v>
      </c>
      <c r="D7" s="298" t="s">
        <v>36</v>
      </c>
      <c r="E7" s="192" t="s">
        <v>8</v>
      </c>
      <c r="F7" s="192"/>
      <c r="G7" s="192"/>
      <c r="H7" s="192"/>
      <c r="I7" s="193" t="s">
        <v>9</v>
      </c>
      <c r="J7" s="192"/>
      <c r="K7" s="192"/>
      <c r="L7" s="194"/>
      <c r="M7" s="192" t="s">
        <v>10</v>
      </c>
      <c r="N7" s="192"/>
      <c r="O7" s="192"/>
      <c r="P7" s="192"/>
      <c r="Q7" s="109" t="s">
        <v>40</v>
      </c>
      <c r="R7" s="175" t="s">
        <v>41</v>
      </c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94"/>
      <c r="AF7" s="179"/>
    </row>
    <row r="8" spans="1:32" ht="14.25">
      <c r="A8" s="291"/>
      <c r="B8" s="294"/>
      <c r="C8" s="179"/>
      <c r="D8" s="299"/>
      <c r="E8" s="101"/>
      <c r="F8" s="13" t="s">
        <v>0</v>
      </c>
      <c r="G8" s="91" t="s">
        <v>43</v>
      </c>
      <c r="H8" s="103"/>
      <c r="I8" s="105"/>
      <c r="J8" s="13" t="s">
        <v>0</v>
      </c>
      <c r="K8" s="91" t="s">
        <v>43</v>
      </c>
      <c r="L8" s="106"/>
      <c r="M8" s="101"/>
      <c r="N8" s="13" t="s">
        <v>0</v>
      </c>
      <c r="O8" s="91" t="s">
        <v>43</v>
      </c>
      <c r="P8" s="103"/>
      <c r="Q8" s="110" t="s">
        <v>0</v>
      </c>
      <c r="R8" s="176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96"/>
      <c r="AF8" s="179"/>
    </row>
    <row r="9" spans="1:32" ht="37.5" thickBot="1">
      <c r="A9" s="292"/>
      <c r="B9" s="295"/>
      <c r="C9" s="297"/>
      <c r="D9" s="300"/>
      <c r="E9" s="101"/>
      <c r="F9" s="13" t="s">
        <v>3</v>
      </c>
      <c r="G9" s="93" t="s">
        <v>47</v>
      </c>
      <c r="H9" s="104" t="s">
        <v>46</v>
      </c>
      <c r="I9" s="105"/>
      <c r="J9" s="13" t="s">
        <v>3</v>
      </c>
      <c r="K9" s="93" t="s">
        <v>47</v>
      </c>
      <c r="L9" s="107" t="s">
        <v>46</v>
      </c>
      <c r="M9" s="101"/>
      <c r="N9" s="13" t="s">
        <v>3</v>
      </c>
      <c r="O9" s="93" t="s">
        <v>47</v>
      </c>
      <c r="P9" s="104" t="s">
        <v>46</v>
      </c>
      <c r="Q9" s="111" t="s">
        <v>3</v>
      </c>
      <c r="R9" s="177"/>
      <c r="S9" s="47"/>
      <c r="T9" s="48"/>
      <c r="U9" s="97"/>
      <c r="V9" s="97"/>
      <c r="W9" s="47"/>
      <c r="X9" s="48"/>
      <c r="Y9" s="97"/>
      <c r="Z9" s="97"/>
      <c r="AA9" s="47"/>
      <c r="AB9" s="48"/>
      <c r="AC9" s="97"/>
      <c r="AD9" s="97"/>
      <c r="AE9" s="96"/>
      <c r="AF9" s="179"/>
    </row>
    <row r="10" spans="1:32" ht="9.75" customHeight="1" hidden="1">
      <c r="A10" s="98"/>
      <c r="B10" s="100" t="s">
        <v>4</v>
      </c>
      <c r="C10" s="99"/>
      <c r="D10" s="102"/>
      <c r="E10" s="53"/>
      <c r="F10" s="54"/>
      <c r="G10" s="55"/>
      <c r="H10" s="55"/>
      <c r="I10" s="86"/>
      <c r="J10" s="54"/>
      <c r="K10" s="55"/>
      <c r="L10" s="108"/>
      <c r="M10" s="53"/>
      <c r="N10" s="54"/>
      <c r="O10" s="55"/>
      <c r="P10" s="55"/>
      <c r="Q10" s="112"/>
      <c r="R10" s="56"/>
      <c r="S10" s="47"/>
      <c r="T10" s="48"/>
      <c r="U10" s="97"/>
      <c r="V10" s="97"/>
      <c r="W10" s="47"/>
      <c r="X10" s="48"/>
      <c r="Y10" s="97"/>
      <c r="Z10" s="97"/>
      <c r="AA10" s="47"/>
      <c r="AB10" s="48"/>
      <c r="AC10" s="97"/>
      <c r="AD10" s="97"/>
      <c r="AE10" s="96"/>
      <c r="AF10" s="95"/>
    </row>
    <row r="11" spans="1:36" s="15" customFormat="1" ht="11.25" customHeight="1">
      <c r="A11" s="288">
        <v>1</v>
      </c>
      <c r="B11" s="143" t="s">
        <v>95</v>
      </c>
      <c r="C11" s="289"/>
      <c r="D11" s="143" t="s">
        <v>66</v>
      </c>
      <c r="E11" s="286">
        <v>2</v>
      </c>
      <c r="F11" s="69">
        <v>5</v>
      </c>
      <c r="G11" s="69"/>
      <c r="H11" s="287"/>
      <c r="I11" s="226">
        <v>3</v>
      </c>
      <c r="J11" s="69">
        <v>5</v>
      </c>
      <c r="K11" s="69"/>
      <c r="L11" s="228"/>
      <c r="M11" s="282" t="s">
        <v>7</v>
      </c>
      <c r="N11" s="283"/>
      <c r="O11" s="283"/>
      <c r="P11" s="284"/>
      <c r="Q11" s="64">
        <f>F11+J11</f>
        <v>10</v>
      </c>
      <c r="R11" s="285">
        <v>1</v>
      </c>
      <c r="S11" s="161"/>
      <c r="T11" s="40"/>
      <c r="U11" s="40"/>
      <c r="V11" s="150"/>
      <c r="W11" s="151"/>
      <c r="X11" s="40"/>
      <c r="Y11" s="40"/>
      <c r="Z11" s="150"/>
      <c r="AA11" s="151"/>
      <c r="AB11" s="40"/>
      <c r="AC11" s="40"/>
      <c r="AD11" s="150"/>
      <c r="AE11" s="40"/>
      <c r="AF11" s="151"/>
      <c r="AH11" s="15" t="s">
        <v>35</v>
      </c>
      <c r="AI11" s="15" t="s">
        <v>37</v>
      </c>
      <c r="AJ11" s="15" t="s">
        <v>36</v>
      </c>
    </row>
    <row r="12" spans="1:36" s="15" customFormat="1" ht="11.25" customHeight="1">
      <c r="A12" s="276"/>
      <c r="B12" s="173"/>
      <c r="C12" s="278"/>
      <c r="D12" s="173"/>
      <c r="E12" s="274"/>
      <c r="F12" s="81">
        <v>4</v>
      </c>
      <c r="G12" s="81"/>
      <c r="H12" s="262"/>
      <c r="I12" s="272"/>
      <c r="J12" s="81">
        <v>5</v>
      </c>
      <c r="K12" s="81"/>
      <c r="L12" s="273"/>
      <c r="M12" s="266"/>
      <c r="N12" s="267"/>
      <c r="O12" s="267"/>
      <c r="P12" s="268"/>
      <c r="Q12" s="113">
        <f>F12+J12</f>
        <v>9</v>
      </c>
      <c r="R12" s="264"/>
      <c r="S12" s="161"/>
      <c r="T12" s="40"/>
      <c r="U12" s="40"/>
      <c r="V12" s="150"/>
      <c r="W12" s="151"/>
      <c r="X12" s="40"/>
      <c r="Y12" s="40"/>
      <c r="Z12" s="150"/>
      <c r="AA12" s="151"/>
      <c r="AB12" s="40"/>
      <c r="AC12" s="40"/>
      <c r="AD12" s="150"/>
      <c r="AE12" s="40"/>
      <c r="AF12" s="151"/>
      <c r="AG12" s="15">
        <v>1</v>
      </c>
      <c r="AH12" s="15">
        <v>111</v>
      </c>
      <c r="AI12" s="15">
        <v>1</v>
      </c>
      <c r="AJ12" s="15">
        <v>11</v>
      </c>
    </row>
    <row r="13" spans="1:36" s="15" customFormat="1" ht="11.25" customHeight="1">
      <c r="A13" s="276">
        <v>2</v>
      </c>
      <c r="B13" s="173" t="s">
        <v>96</v>
      </c>
      <c r="C13" s="278"/>
      <c r="D13" s="173" t="s">
        <v>73</v>
      </c>
      <c r="E13" s="274">
        <v>1</v>
      </c>
      <c r="F13" s="81">
        <v>0</v>
      </c>
      <c r="G13" s="81"/>
      <c r="H13" s="262"/>
      <c r="I13" s="280" t="s">
        <v>7</v>
      </c>
      <c r="J13" s="267"/>
      <c r="K13" s="267"/>
      <c r="L13" s="281"/>
      <c r="M13" s="274">
        <v>3</v>
      </c>
      <c r="N13" s="81">
        <v>5</v>
      </c>
      <c r="O13" s="81"/>
      <c r="P13" s="262"/>
      <c r="Q13" s="113">
        <f>F13+N13</f>
        <v>5</v>
      </c>
      <c r="R13" s="264">
        <v>2</v>
      </c>
      <c r="S13" s="161"/>
      <c r="T13" s="40"/>
      <c r="U13" s="40"/>
      <c r="V13" s="144"/>
      <c r="W13" s="151"/>
      <c r="X13" s="40"/>
      <c r="Y13" s="40"/>
      <c r="Z13" s="150"/>
      <c r="AA13" s="151"/>
      <c r="AB13" s="40"/>
      <c r="AC13" s="40"/>
      <c r="AD13" s="150"/>
      <c r="AE13" s="40"/>
      <c r="AF13" s="151"/>
      <c r="AG13" s="15">
        <v>2</v>
      </c>
      <c r="AH13" s="15">
        <v>222</v>
      </c>
      <c r="AI13" s="15">
        <v>2</v>
      </c>
      <c r="AJ13" s="15">
        <v>22</v>
      </c>
    </row>
    <row r="14" spans="1:36" s="15" customFormat="1" ht="11.25" customHeight="1">
      <c r="A14" s="276"/>
      <c r="B14" s="173"/>
      <c r="C14" s="278"/>
      <c r="D14" s="173"/>
      <c r="E14" s="274"/>
      <c r="F14" s="81">
        <v>0</v>
      </c>
      <c r="G14" s="81"/>
      <c r="H14" s="262"/>
      <c r="I14" s="280"/>
      <c r="J14" s="267"/>
      <c r="K14" s="267"/>
      <c r="L14" s="281"/>
      <c r="M14" s="274"/>
      <c r="N14" s="81">
        <v>3</v>
      </c>
      <c r="O14" s="81"/>
      <c r="P14" s="262"/>
      <c r="Q14" s="113">
        <f>F14+N14</f>
        <v>3</v>
      </c>
      <c r="R14" s="264"/>
      <c r="S14" s="161"/>
      <c r="T14" s="40"/>
      <c r="U14" s="40"/>
      <c r="V14" s="144"/>
      <c r="W14" s="151"/>
      <c r="X14" s="40"/>
      <c r="Y14" s="40"/>
      <c r="Z14" s="150"/>
      <c r="AA14" s="151"/>
      <c r="AB14" s="40"/>
      <c r="AC14" s="40"/>
      <c r="AD14" s="150"/>
      <c r="AE14" s="40"/>
      <c r="AF14" s="151"/>
      <c r="AG14" s="15">
        <v>3</v>
      </c>
      <c r="AH14" s="15">
        <v>333</v>
      </c>
      <c r="AI14" s="15">
        <v>3</v>
      </c>
      <c r="AJ14" s="15">
        <v>33</v>
      </c>
    </row>
    <row r="15" spans="1:32" s="15" customFormat="1" ht="11.25" customHeight="1">
      <c r="A15" s="276">
        <v>3</v>
      </c>
      <c r="B15" s="173" t="s">
        <v>97</v>
      </c>
      <c r="C15" s="278"/>
      <c r="D15" s="173" t="s">
        <v>66</v>
      </c>
      <c r="E15" s="266" t="s">
        <v>7</v>
      </c>
      <c r="F15" s="267"/>
      <c r="G15" s="267"/>
      <c r="H15" s="268"/>
      <c r="I15" s="272">
        <v>1</v>
      </c>
      <c r="J15" s="81">
        <v>0</v>
      </c>
      <c r="K15" s="81"/>
      <c r="L15" s="273"/>
      <c r="M15" s="274">
        <v>2</v>
      </c>
      <c r="N15" s="81">
        <v>0</v>
      </c>
      <c r="O15" s="81"/>
      <c r="P15" s="262"/>
      <c r="Q15" s="113">
        <f>J15+N15</f>
        <v>0</v>
      </c>
      <c r="R15" s="264">
        <v>3</v>
      </c>
      <c r="S15" s="161"/>
      <c r="T15" s="40"/>
      <c r="U15" s="40"/>
      <c r="V15" s="150"/>
      <c r="W15" s="151"/>
      <c r="X15" s="40"/>
      <c r="Y15" s="40"/>
      <c r="Z15" s="150"/>
      <c r="AA15" s="151"/>
      <c r="AB15" s="40"/>
      <c r="AC15" s="40"/>
      <c r="AD15" s="150"/>
      <c r="AE15" s="40"/>
      <c r="AF15" s="151"/>
    </row>
    <row r="16" spans="1:32" s="15" customFormat="1" ht="11.25" customHeight="1" thickBot="1">
      <c r="A16" s="277"/>
      <c r="B16" s="174"/>
      <c r="C16" s="279"/>
      <c r="D16" s="174"/>
      <c r="E16" s="269"/>
      <c r="F16" s="270"/>
      <c r="G16" s="270"/>
      <c r="H16" s="271"/>
      <c r="I16" s="227"/>
      <c r="J16" s="66">
        <v>1</v>
      </c>
      <c r="K16" s="66"/>
      <c r="L16" s="229"/>
      <c r="M16" s="275"/>
      <c r="N16" s="66">
        <v>6</v>
      </c>
      <c r="O16" s="66"/>
      <c r="P16" s="263"/>
      <c r="Q16" s="77">
        <f>J16+N16</f>
        <v>7</v>
      </c>
      <c r="R16" s="265"/>
      <c r="S16" s="161"/>
      <c r="T16" s="40"/>
      <c r="U16" s="40"/>
      <c r="V16" s="150"/>
      <c r="W16" s="151"/>
      <c r="X16" s="40"/>
      <c r="Y16" s="40"/>
      <c r="Z16" s="150"/>
      <c r="AA16" s="151"/>
      <c r="AB16" s="40"/>
      <c r="AC16" s="40"/>
      <c r="AD16" s="150"/>
      <c r="AE16" s="40"/>
      <c r="AF16" s="151"/>
    </row>
    <row r="17" spans="5:17" ht="6.75" customHeight="1">
      <c r="E17" s="70"/>
      <c r="F17" s="71"/>
      <c r="G17" s="70"/>
      <c r="H17" s="71"/>
      <c r="I17" s="70"/>
      <c r="J17" s="71"/>
      <c r="K17" s="70"/>
      <c r="L17" s="71"/>
      <c r="M17" s="70"/>
      <c r="N17" s="71"/>
      <c r="O17" s="70"/>
      <c r="P17" s="71"/>
      <c r="Q17" s="72"/>
    </row>
    <row r="18" spans="2:18" ht="14.25" customHeight="1">
      <c r="B18" s="85" t="s">
        <v>44</v>
      </c>
      <c r="C18" s="152" t="str">
        <f>Arvud!A11</f>
        <v>Aleksei Hapov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</row>
    <row r="19" spans="2:18" ht="15" customHeight="1">
      <c r="B19" s="85" t="s">
        <v>45</v>
      </c>
      <c r="C19" s="152" t="str">
        <f>Arvud!A14</f>
        <v>Hans Ilves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4"/>
    </row>
    <row r="20" spans="2:18" ht="11.25" customHeight="1">
      <c r="B20" s="6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2:18" ht="11.25" customHeight="1">
      <c r="B21" s="6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2:18" ht="11.25" customHeight="1">
      <c r="B22" s="6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2:18" ht="11.25" customHeight="1">
      <c r="B23" s="6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2:18" ht="11.25" customHeight="1">
      <c r="B24" s="6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2:18" ht="11.25" customHeight="1">
      <c r="B25" s="6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2:18" ht="11.25" customHeight="1">
      <c r="B26" s="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2:18" ht="11.25" customHeight="1">
      <c r="B27" s="6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</row>
    <row r="28" spans="2:18" ht="11.25" customHeight="1">
      <c r="B28" s="6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</row>
    <row r="29" spans="2:18" ht="11.25" customHeight="1">
      <c r="B29" s="6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2:18" ht="11.25" customHeight="1">
      <c r="B30" s="6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2:18" ht="11.25" customHeight="1">
      <c r="B31" s="6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2:18" ht="11.25" customHeight="1">
      <c r="B32" s="6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2:18" ht="11.25" customHeight="1">
      <c r="B33" s="6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2:18" ht="11.25" customHeight="1">
      <c r="B34" s="6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2:18" ht="11.25" customHeight="1">
      <c r="B35" s="6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2:18" ht="11.25" customHeight="1">
      <c r="B36" s="6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2:18" ht="11.25" customHeight="1">
      <c r="B37" s="6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2:18" ht="11.25" customHeight="1">
      <c r="B38" s="6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2:18" ht="11.25" customHeight="1">
      <c r="B39" s="6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2:18" ht="11.25" customHeight="1">
      <c r="B40" s="6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2:18" ht="11.25" customHeight="1">
      <c r="B41" s="6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</sheetData>
  <mergeCells count="69">
    <mergeCell ref="E7:H7"/>
    <mergeCell ref="I7:L7"/>
    <mergeCell ref="M7:P7"/>
    <mergeCell ref="A7:A9"/>
    <mergeCell ref="B7:B9"/>
    <mergeCell ref="C7:C9"/>
    <mergeCell ref="D7:D9"/>
    <mergeCell ref="R7:R9"/>
    <mergeCell ref="S7:AD7"/>
    <mergeCell ref="AF7:AF9"/>
    <mergeCell ref="S8:V8"/>
    <mergeCell ref="W8:Z8"/>
    <mergeCell ref="AA8:AD8"/>
    <mergeCell ref="A11:A12"/>
    <mergeCell ref="B11:B12"/>
    <mergeCell ref="C11:C12"/>
    <mergeCell ref="D11:D12"/>
    <mergeCell ref="E11:E12"/>
    <mergeCell ref="H11:H12"/>
    <mergeCell ref="I11:I12"/>
    <mergeCell ref="L11:L12"/>
    <mergeCell ref="M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S15:S16"/>
    <mergeCell ref="V15:V16"/>
    <mergeCell ref="E15:H16"/>
    <mergeCell ref="I15:I16"/>
    <mergeCell ref="A1:R1"/>
    <mergeCell ref="A2:R2"/>
    <mergeCell ref="A3:R3"/>
    <mergeCell ref="AF15:AF16"/>
    <mergeCell ref="AA15:AA16"/>
    <mergeCell ref="AD15:AD16"/>
    <mergeCell ref="L15:L16"/>
    <mergeCell ref="M15:M16"/>
    <mergeCell ref="A15:A16"/>
    <mergeCell ref="B15:B16"/>
  </mergeCells>
  <printOptions/>
  <pageMargins left="0.57" right="0.75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Adminn</cp:lastModifiedBy>
  <cp:lastPrinted>2009-01-24T14:20:01Z</cp:lastPrinted>
  <dcterms:created xsi:type="dcterms:W3CDTF">2001-06-17T09:04:49Z</dcterms:created>
  <dcterms:modified xsi:type="dcterms:W3CDTF">2009-01-25T21:38:48Z</dcterms:modified>
  <cp:category/>
  <cp:version/>
  <cp:contentType/>
  <cp:contentStatus/>
</cp:coreProperties>
</file>