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<sst xmlns="http://schemas.openxmlformats.org/spreadsheetml/2006/main" count="814" uniqueCount="362">
  <si>
    <t>Pannjärve murdmaajooksusari 2017</t>
  </si>
  <si>
    <t>6 km</t>
  </si>
  <si>
    <t>14.06.</t>
  </si>
  <si>
    <t>KOOND</t>
  </si>
  <si>
    <t>M17</t>
  </si>
  <si>
    <t>2000-2002</t>
  </si>
  <si>
    <t>I ETAPP</t>
  </si>
  <si>
    <t>II ETAPP</t>
  </si>
  <si>
    <t>III ETAPP</t>
  </si>
  <si>
    <t>IV ETAPP</t>
  </si>
  <si>
    <t>V ETAPP</t>
  </si>
  <si>
    <t>Osalemiste arv</t>
  </si>
  <si>
    <t>Koht</t>
  </si>
  <si>
    <t>EES-ja PEREKONNANIMI</t>
  </si>
  <si>
    <t>Sünniaeg</t>
  </si>
  <si>
    <t>Omavalitsus</t>
  </si>
  <si>
    <t>Organisatsioon</t>
  </si>
  <si>
    <t>Aeg</t>
  </si>
  <si>
    <t>Kaspar Uustal</t>
  </si>
  <si>
    <t>Iisaku</t>
  </si>
  <si>
    <t>Nikita Jagudin</t>
  </si>
  <si>
    <t>Narva</t>
  </si>
  <si>
    <t>SK Äkke</t>
  </si>
  <si>
    <t>Jürmo Rooma</t>
  </si>
  <si>
    <t>Toila</t>
  </si>
  <si>
    <t>SK Järve</t>
  </si>
  <si>
    <t>M</t>
  </si>
  <si>
    <t>1978-1999</t>
  </si>
  <si>
    <t>Dmitri Aristov</t>
  </si>
  <si>
    <t>1993</t>
  </si>
  <si>
    <t>Kohtla-Järve</t>
  </si>
  <si>
    <t>Treeningpartner</t>
  </si>
  <si>
    <t>Andrei Fjodorov</t>
  </si>
  <si>
    <t>Viru JVP</t>
  </si>
  <si>
    <t>Tanel Leisalu</t>
  </si>
  <si>
    <t>Jõhvi</t>
  </si>
  <si>
    <t>Karli Säärits</t>
  </si>
  <si>
    <t>Alar Lehtla</t>
  </si>
  <si>
    <t>Mait-Markus Ahveldt</t>
  </si>
  <si>
    <t>Mihhail Jerofejev</t>
  </si>
  <si>
    <t>Daniel Sallo</t>
  </si>
  <si>
    <t>Hardi Liuhka</t>
  </si>
  <si>
    <t>Daniil Voznesenski</t>
  </si>
  <si>
    <t>Mati Karbus</t>
  </si>
  <si>
    <t>Andre Solenikov</t>
  </si>
  <si>
    <t>Pavel Klišin</t>
  </si>
  <si>
    <t>Vaido Pelenen</t>
  </si>
  <si>
    <t>Voka</t>
  </si>
  <si>
    <t>Kert Privits</t>
  </si>
  <si>
    <t>Markus Saal</t>
  </si>
  <si>
    <t>Deniss Šmeljov</t>
  </si>
  <si>
    <t>Tarmo Sild</t>
  </si>
  <si>
    <t>Mark Petraitis</t>
  </si>
  <si>
    <t>Viktor Maltsev</t>
  </si>
  <si>
    <t>Pavel Narvet</t>
  </si>
  <si>
    <t>Artur Aas</t>
  </si>
  <si>
    <t>Roman Morin</t>
  </si>
  <si>
    <t>Villu Sondberg</t>
  </si>
  <si>
    <t>Madis Koitla</t>
  </si>
  <si>
    <t>Kaarel Meiner</t>
  </si>
  <si>
    <t>Paul Aava</t>
  </si>
  <si>
    <t>Aleks Seleznjov</t>
  </si>
  <si>
    <t>Stefan Islanov</t>
  </si>
  <si>
    <t>Dmitri Pokrova</t>
  </si>
  <si>
    <t>Pavel Smirnov</t>
  </si>
  <si>
    <t>Rolan Kalinovski</t>
  </si>
  <si>
    <t>Sven Karp</t>
  </si>
  <si>
    <t>Rainer Vanatoa</t>
  </si>
  <si>
    <t>Kardo Tarasov</t>
  </si>
  <si>
    <t>Gertin Pakkonen</t>
  </si>
  <si>
    <t>Rainer Nõmmiko</t>
  </si>
  <si>
    <t>Jürgen-Oliver Raid</t>
  </si>
  <si>
    <t>Rauno Piir</t>
  </si>
  <si>
    <t>Sander Uuspõld</t>
  </si>
  <si>
    <t>M40</t>
  </si>
  <si>
    <t>1968-1977</t>
  </si>
  <si>
    <t xml:space="preserve">Sergey Tasimov  </t>
  </si>
  <si>
    <t>SK Mitš</t>
  </si>
  <si>
    <t xml:space="preserve">Jaanus Altoja </t>
  </si>
  <si>
    <t>Nikolai Lis</t>
  </si>
  <si>
    <t>Aivar Oja</t>
  </si>
  <si>
    <t>Kaitseliit</t>
  </si>
  <si>
    <t>Jan Aas</t>
  </si>
  <si>
    <t>Arvo Sala</t>
  </si>
  <si>
    <t>Konstantin Tukanov</t>
  </si>
  <si>
    <t>Andrei Semenkov</t>
  </si>
  <si>
    <t>Randy Orel</t>
  </si>
  <si>
    <t>3km</t>
  </si>
  <si>
    <t>N12</t>
  </si>
  <si>
    <t>2005-2006</t>
  </si>
  <si>
    <t>Iris Nurgamaa</t>
  </si>
  <si>
    <t>Jolan Aas</t>
  </si>
  <si>
    <t>Karoli Moor</t>
  </si>
  <si>
    <t>Keitlyn Kuningas</t>
  </si>
  <si>
    <t>Alutaguse SK</t>
  </si>
  <si>
    <t>Olesja Rumjantseva</t>
  </si>
  <si>
    <t>Nelli Tenson</t>
  </si>
  <si>
    <t>2005</t>
  </si>
  <si>
    <t>Illuka</t>
  </si>
  <si>
    <t>Karina Shumeitsuk</t>
  </si>
  <si>
    <t>Polina Koretskaja</t>
  </si>
  <si>
    <t>M12</t>
  </si>
  <si>
    <t>Timur-Daniel Lagoda</t>
  </si>
  <si>
    <t>Eerik Hudilainen</t>
  </si>
  <si>
    <t>Laur Palmet</t>
  </si>
  <si>
    <t>Aleksei Leonov</t>
  </si>
  <si>
    <t>Nikolas Lahno</t>
  </si>
  <si>
    <t>Arseni Pustoshny</t>
  </si>
  <si>
    <t>Karel Vähk</t>
  </si>
  <si>
    <t>Illuka vald</t>
  </si>
  <si>
    <t>Alutaguse SuKl/Illuka</t>
  </si>
  <si>
    <t>Ivan Titov</t>
  </si>
  <si>
    <t>Sillamäe</t>
  </si>
  <si>
    <t>KJKKalev Sillamäe</t>
  </si>
  <si>
    <t>Maikhail Gladõšev</t>
  </si>
  <si>
    <t>Mikhail Blohhin</t>
  </si>
  <si>
    <t>Mathew William Trenholm</t>
  </si>
  <si>
    <t>Ravel Leisalu</t>
  </si>
  <si>
    <t>Alutaguse SuK/Toilal</t>
  </si>
  <si>
    <t>Mathias Pruus</t>
  </si>
  <si>
    <t>N14</t>
  </si>
  <si>
    <t>2003-2004</t>
  </si>
  <si>
    <t>Luna Aleksandra Lagoda</t>
  </si>
  <si>
    <t xml:space="preserve">Anastassija Bogatõreva </t>
  </si>
  <si>
    <t>Anna Lis</t>
  </si>
  <si>
    <t>Liset Vähk</t>
  </si>
  <si>
    <t>Polina Zahharenkova</t>
  </si>
  <si>
    <t>Anastassia Mitstenko</t>
  </si>
  <si>
    <t>SKÄkke</t>
  </si>
  <si>
    <t>Anette Sarapuu</t>
  </si>
  <si>
    <t>Mäetaguse</t>
  </si>
  <si>
    <t>Marlen Ööpik</t>
  </si>
  <si>
    <t>Aiandi</t>
  </si>
  <si>
    <t>Sofia Gladkovskaja</t>
  </si>
  <si>
    <t>Anastassija Filippova</t>
  </si>
  <si>
    <t>Ksenija Ivanova</t>
  </si>
  <si>
    <t>Arina Rudenov</t>
  </si>
  <si>
    <t>Olesja Zenkova</t>
  </si>
  <si>
    <t>Liseth Diedrich</t>
  </si>
  <si>
    <t>Evelina Boitsova</t>
  </si>
  <si>
    <t>M14</t>
  </si>
  <si>
    <t>Stivert Pulk</t>
  </si>
  <si>
    <t xml:space="preserve">Toila </t>
  </si>
  <si>
    <t>Alutaguse Sukl/Toila</t>
  </si>
  <si>
    <t>Simeon Raud</t>
  </si>
  <si>
    <t>Alutaguse Sukl/Jõhvi</t>
  </si>
  <si>
    <t>Denis Rudchenko</t>
  </si>
  <si>
    <t>Ragnar Krauvärk</t>
  </si>
  <si>
    <t>Jegor Jakovlev</t>
  </si>
  <si>
    <t>Nikolai Filippov</t>
  </si>
  <si>
    <t>Mihail Titov</t>
  </si>
  <si>
    <t>Holger Altmäe</t>
  </si>
  <si>
    <t>KF Suusaklubi</t>
  </si>
  <si>
    <t>Maksim Beloglazov</t>
  </si>
  <si>
    <t>Nikita Filippov</t>
  </si>
  <si>
    <t>N17</t>
  </si>
  <si>
    <t>Gerel Atheron Normak</t>
  </si>
  <si>
    <t>Püssi</t>
  </si>
  <si>
    <t>Breth Areann Normak</t>
  </si>
  <si>
    <t>Aveli Uustalu</t>
  </si>
  <si>
    <t xml:space="preserve">Illuka </t>
  </si>
  <si>
    <t>N</t>
  </si>
  <si>
    <t>Ljubov Mešalkina</t>
  </si>
  <si>
    <t>Toila vald</t>
  </si>
  <si>
    <t>Liisa Säde</t>
  </si>
  <si>
    <t>Airika Pilv</t>
  </si>
  <si>
    <t>Kohtla-Nõmme</t>
  </si>
  <si>
    <t>Riina Vaht</t>
  </si>
  <si>
    <t>Helen Sildnik</t>
  </si>
  <si>
    <t>Haide Pertel</t>
  </si>
  <si>
    <t>Maarja Murutalu</t>
  </si>
  <si>
    <t>Annika Altoja</t>
  </si>
  <si>
    <t>Jelizaveta Žalnina</t>
  </si>
  <si>
    <t>1998</t>
  </si>
  <si>
    <t>SKMits</t>
  </si>
  <si>
    <t>Mariell Kurs</t>
  </si>
  <si>
    <t>N40</t>
  </si>
  <si>
    <t>Mariliis Kurs</t>
  </si>
  <si>
    <t>Aljona Jagudina</t>
  </si>
  <si>
    <t>Helge Murutalu</t>
  </si>
  <si>
    <t>Aet Kiisla</t>
  </si>
  <si>
    <t>Tiina Salla</t>
  </si>
  <si>
    <t>Tatjana Borissova</t>
  </si>
  <si>
    <t>Sirje Nurgamaa</t>
  </si>
  <si>
    <t>Tiina Normak</t>
  </si>
  <si>
    <t>Lüganuse</t>
  </si>
  <si>
    <t>Inge Ruutsaar</t>
  </si>
  <si>
    <t>Raasiku vald, Harjumaa</t>
  </si>
  <si>
    <t>N50</t>
  </si>
  <si>
    <t>EES-jaPEREKONNANIMI</t>
  </si>
  <si>
    <t xml:space="preserve">Kaja Jõemets </t>
  </si>
  <si>
    <t xml:space="preserve">Jõhvi </t>
  </si>
  <si>
    <t>SK Sparta</t>
  </si>
  <si>
    <t>Daisy Kroon</t>
  </si>
  <si>
    <t>Lüganuse vald</t>
  </si>
  <si>
    <t>Moonika Räitsak</t>
  </si>
  <si>
    <t>M50</t>
  </si>
  <si>
    <t>1958-1967</t>
  </si>
  <si>
    <t>Dmitri Aleksejev</t>
  </si>
  <si>
    <t>Viktor Shemarin</t>
  </si>
  <si>
    <t>Sergei Borissov</t>
  </si>
  <si>
    <t>Urmas Sulaoja</t>
  </si>
  <si>
    <t>RSK Jõhvikas</t>
  </si>
  <si>
    <t>Viktor Bõkov</t>
  </si>
  <si>
    <t>Alexander Komshin</t>
  </si>
  <si>
    <t>Sekundomer.ee</t>
  </si>
  <si>
    <t>M60</t>
  </si>
  <si>
    <t>Jevgeni Vološin</t>
  </si>
  <si>
    <t>SK FIRN</t>
  </si>
  <si>
    <t>Vladimir Lapin</t>
  </si>
  <si>
    <t xml:space="preserve">Kohtla-Järve </t>
  </si>
  <si>
    <t>SKMitš</t>
  </si>
  <si>
    <t>Priidu Priks</t>
  </si>
  <si>
    <t>Kohtla-Järve SHK</t>
  </si>
  <si>
    <t>T8</t>
  </si>
  <si>
    <t>2009+</t>
  </si>
  <si>
    <t>Anette Ahu</t>
  </si>
  <si>
    <t>SK Murakas</t>
  </si>
  <si>
    <t>Mirta Rajas</t>
  </si>
  <si>
    <t>Mariel Ööpik</t>
  </si>
  <si>
    <t>Anette Kivimägi</t>
  </si>
  <si>
    <t>Mirell Kuningas</t>
  </si>
  <si>
    <t>Darja Smekalina</t>
  </si>
  <si>
    <t>Sk Mits</t>
  </si>
  <si>
    <t>Ronja Rajas</t>
  </si>
  <si>
    <t>Grette Semenkova</t>
  </si>
  <si>
    <t>Aleksandra Pustoshnaja</t>
  </si>
  <si>
    <t>Merite Johanna Lizdenis</t>
  </si>
  <si>
    <t>Laura Sarri </t>
  </si>
  <si>
    <t>P8</t>
  </si>
  <si>
    <t>Rihard Rose</t>
  </si>
  <si>
    <t>Pavel Ogorodnõi</t>
  </si>
  <si>
    <t>Ilja Koloshenko</t>
  </si>
  <si>
    <t>Henri Marten Mihkelson</t>
  </si>
  <si>
    <t>Marten Virkebau</t>
  </si>
  <si>
    <t>Alexander Hudilainen</t>
  </si>
  <si>
    <t>Anton Sahharov </t>
  </si>
  <si>
    <t>Andrias Rääst</t>
  </si>
  <si>
    <t>Kristofer Kelder</t>
  </si>
  <si>
    <t>Hugo Park</t>
  </si>
  <si>
    <t>Hugo Vaarmann</t>
  </si>
  <si>
    <t>Otto Grinfeld</t>
  </si>
  <si>
    <t>T10</t>
  </si>
  <si>
    <t>2007-2008</t>
  </si>
  <si>
    <t>Emilia Laanjärv</t>
  </si>
  <si>
    <t>Anastasia Jagudina</t>
  </si>
  <si>
    <t>Sofia Sviderskaja</t>
  </si>
  <si>
    <t>SK Mits</t>
  </si>
  <si>
    <t>Aile Sarapuu</t>
  </si>
  <si>
    <t>Arina Tihhomirov</t>
  </si>
  <si>
    <t>Herta Rajas</t>
  </si>
  <si>
    <t>Irena Stankevitš</t>
  </si>
  <si>
    <t>Adely Tarum</t>
  </si>
  <si>
    <t>Mirtel-Mirell Galindons</t>
  </si>
  <si>
    <t>Viljandi</t>
  </si>
  <si>
    <t>Hanna-Maria Peetsalu</t>
  </si>
  <si>
    <t>Violetta Smarzevskaja</t>
  </si>
  <si>
    <t>Anastasija Filippova</t>
  </si>
  <si>
    <t>Andra Juusu</t>
  </si>
  <si>
    <t>Aliisa Sõber</t>
  </si>
  <si>
    <t>P10</t>
  </si>
  <si>
    <t>Marek Smirnov</t>
  </si>
  <si>
    <t>Ilja Lis</t>
  </si>
  <si>
    <t>Andero Virkebau</t>
  </si>
  <si>
    <t>Jõhvi vald</t>
  </si>
  <si>
    <t>Andries Kivimägi</t>
  </si>
  <si>
    <t>Pavel Paiste</t>
  </si>
  <si>
    <t>Markus Moor</t>
  </si>
  <si>
    <t>Rico Sildnik</t>
  </si>
  <si>
    <t>Kristofer Kütt</t>
  </si>
  <si>
    <t>Jõhvi Sk</t>
  </si>
  <si>
    <t>Saveli Shemarin</t>
  </si>
  <si>
    <t xml:space="preserve">Narva </t>
  </si>
  <si>
    <t>Andrei Sahharov </t>
  </si>
  <si>
    <t>Georgi Jašitsev</t>
  </si>
  <si>
    <t>Jegor Jefremov </t>
  </si>
  <si>
    <t>Maksim Kulikov</t>
  </si>
  <si>
    <t xml:space="preserve">Gregory Johan Lizdenis </t>
  </si>
  <si>
    <t>Kõu Lars Kiirend</t>
  </si>
  <si>
    <t>Oliver Võõbus</t>
  </si>
  <si>
    <t>Oskar Osur</t>
  </si>
  <si>
    <t>Marten Toovis</t>
  </si>
  <si>
    <t>Emil Sarri</t>
  </si>
  <si>
    <t>Tillujooks</t>
  </si>
  <si>
    <t>Anastasia Tihhomirova</t>
  </si>
  <si>
    <t>X</t>
  </si>
  <si>
    <t>Christian Vinkler</t>
  </si>
  <si>
    <t>Evelin Aleksejeva</t>
  </si>
  <si>
    <t>Gretely Kuningas</t>
  </si>
  <si>
    <t>Hettel Park</t>
  </si>
  <si>
    <t>Karl Selder</t>
  </si>
  <si>
    <t>Karl-Kristjan Kangro</t>
  </si>
  <si>
    <t>Kristiina Nõmberg</t>
  </si>
  <si>
    <t>Lanselot Nils Pärn</t>
  </si>
  <si>
    <t xml:space="preserve">Marta Elise Mihkelson </t>
  </si>
  <si>
    <t>Martin Hudilainen</t>
  </si>
  <si>
    <t>Matias Larionov</t>
  </si>
  <si>
    <t>Mirell Kunings</t>
  </si>
  <si>
    <t>Mirely Tarum</t>
  </si>
  <si>
    <t>Pärl Elsbeth Rattasepp </t>
  </si>
  <si>
    <t>Raul Moorast</t>
  </si>
  <si>
    <t>Aleksandr Lis</t>
  </si>
  <si>
    <t>Alisa Linda Lagoda</t>
  </si>
  <si>
    <t>Alvin Sõber</t>
  </si>
  <si>
    <t>Amelia Org</t>
  </si>
  <si>
    <t>Christofer  Kelder</t>
  </si>
  <si>
    <t>Daniel Oliver Trenholm</t>
  </si>
  <si>
    <t>Diana Lis</t>
  </si>
  <si>
    <t>Eliisabet Grinfeld</t>
  </si>
  <si>
    <t>Frederico Miguel Kaljumäe Marques</t>
  </si>
  <si>
    <t>Gerto Galindons</t>
  </si>
  <si>
    <t>Paide</t>
  </si>
  <si>
    <t>Hele Altmäe</t>
  </si>
  <si>
    <t>Rakvere</t>
  </si>
  <si>
    <t>Heleen Välk</t>
  </si>
  <si>
    <t>Jakob Jaanus Külmhallik</t>
  </si>
  <si>
    <t>Jelizaveta Šaidurova</t>
  </si>
  <si>
    <t>Leana Kakko</t>
  </si>
  <si>
    <t>Lia Meribel Pelenen</t>
  </si>
  <si>
    <t>Linda-Alisa Lagoda</t>
  </si>
  <si>
    <t>SK Mit,s</t>
  </si>
  <si>
    <t>Luise Peetsalu</t>
  </si>
  <si>
    <t>Matvei Pupkevitš</t>
  </si>
  <si>
    <t>Mia Miretta Räis</t>
  </si>
  <si>
    <t>Mihhail Pupkevitš</t>
  </si>
  <si>
    <t>Miia- Miretta Räis</t>
  </si>
  <si>
    <t>Milana Saidrova</t>
  </si>
  <si>
    <t>Mirjam Nurgamaa</t>
  </si>
  <si>
    <t>Oliver Toovis</t>
  </si>
  <si>
    <t>Polina Hodereva</t>
  </si>
  <si>
    <t>kohtla-Järve</t>
  </si>
  <si>
    <t>Riko Eskor</t>
  </si>
  <si>
    <t>Riko Rajasaar</t>
  </si>
  <si>
    <t>Risto Rajasaar</t>
  </si>
  <si>
    <t xml:space="preserve">Sander Donald </t>
  </si>
  <si>
    <t>Tallinn</t>
  </si>
  <si>
    <t>Simon Parts</t>
  </si>
  <si>
    <t>Sofia Paiste</t>
  </si>
  <si>
    <t>Marcos Leemets</t>
  </si>
  <si>
    <t>3 km kõnd</t>
  </si>
  <si>
    <t>Ees-ja PEREKONNANIMI</t>
  </si>
  <si>
    <t xml:space="preserve">Hugo Vaarman </t>
  </si>
  <si>
    <t>Juta Davõdova</t>
  </si>
  <si>
    <t>Tammiku PK</t>
  </si>
  <si>
    <t>Kristi Kool</t>
  </si>
  <si>
    <t>Maike Altoja</t>
  </si>
  <si>
    <t>Marina Lillak</t>
  </si>
  <si>
    <t>Aime Luuk</t>
  </si>
  <si>
    <t>Eve Kangro</t>
  </si>
  <si>
    <t>Gert Vaarmann</t>
  </si>
  <si>
    <t>Inge Lada</t>
  </si>
  <si>
    <t>Tammiku Pk</t>
  </si>
  <si>
    <t>Jevgeni Sarri</t>
  </si>
  <si>
    <t>Kadri Rattasepp</t>
  </si>
  <si>
    <t>Margarita Šerle</t>
  </si>
  <si>
    <t>Marju Ringo</t>
  </si>
  <si>
    <t>Monika Grinfeld</t>
  </si>
  <si>
    <t>Olev Mihkelson</t>
  </si>
  <si>
    <t>Tatjana Sarri </t>
  </si>
  <si>
    <t>Valentina Kulekova</t>
  </si>
  <si>
    <t>Kirsti Hindreus</t>
  </si>
  <si>
    <t>Liina Mihkelson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</si>
</sst>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"/>
    <numFmt numFmtId="166" formatCode="0"/>
    <numFmt numFmtId="167" formatCode="D/MM/YYYY"/>
    <numFmt numFmtId="168" formatCode="D/MMM"/>
    <numFmt numFmtId="169" formatCode="HH:MM:SS;@"/>
    <numFmt numFmtId="170" formatCode="@"/>
    <numFmt numFmtId="171" formatCode="HH:MM:SS"/>
    <numFmt numFmtId="172" formatCode="H:MM:SS"/>
  </numFmts>
  <fonts count="1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79">
    <xf numFmtId="164" fontId="0" fillId="0" borderId="0" xfId="0" applyAlignment="1">
      <alignment/>
    </xf>
    <xf numFmtId="164" fontId="1" fillId="0" borderId="0" xfId="21">
      <alignment/>
      <protection/>
    </xf>
    <xf numFmtId="166" fontId="1" fillId="0" borderId="0" xfId="21" applyNumberFormat="1" applyAlignment="1">
      <alignment horizontal="center"/>
      <protection/>
    </xf>
    <xf numFmtId="164" fontId="2" fillId="0" borderId="1" xfId="21" applyFont="1" applyBorder="1">
      <alignment/>
      <protection/>
    </xf>
    <xf numFmtId="164" fontId="3" fillId="0" borderId="0" xfId="21" applyFont="1">
      <alignment/>
      <protection/>
    </xf>
    <xf numFmtId="167" fontId="3" fillId="0" borderId="0" xfId="21" applyNumberFormat="1" applyFont="1">
      <alignment/>
      <protection/>
    </xf>
    <xf numFmtId="168" fontId="1" fillId="0" borderId="0" xfId="21" applyNumberFormat="1">
      <alignment/>
      <protection/>
    </xf>
    <xf numFmtId="164" fontId="4" fillId="2" borderId="2" xfId="21" applyFont="1" applyFill="1" applyBorder="1">
      <alignment/>
      <protection/>
    </xf>
    <xf numFmtId="164" fontId="5" fillId="0" borderId="3" xfId="21" applyFont="1" applyBorder="1">
      <alignment/>
      <protection/>
    </xf>
    <xf numFmtId="164" fontId="4" fillId="2" borderId="3" xfId="21" applyFont="1" applyFill="1" applyBorder="1" applyAlignment="1">
      <alignment horizontal="center"/>
      <protection/>
    </xf>
    <xf numFmtId="164" fontId="5" fillId="3" borderId="3" xfId="21" applyFont="1" applyFill="1" applyBorder="1">
      <alignment/>
      <protection/>
    </xf>
    <xf numFmtId="164" fontId="4" fillId="4" borderId="3" xfId="21" applyFont="1" applyFill="1" applyBorder="1">
      <alignment/>
      <protection/>
    </xf>
    <xf numFmtId="164" fontId="4" fillId="4" borderId="3" xfId="21" applyFont="1" applyFill="1" applyBorder="1" applyAlignment="1">
      <alignment/>
      <protection/>
    </xf>
    <xf numFmtId="166" fontId="4" fillId="4" borderId="3" xfId="21" applyNumberFormat="1" applyFont="1" applyFill="1" applyBorder="1" applyAlignment="1">
      <alignment horizontal="center" wrapText="1"/>
      <protection/>
    </xf>
    <xf numFmtId="164" fontId="4" fillId="2" borderId="4" xfId="21" applyFont="1" applyFill="1" applyBorder="1">
      <alignment/>
      <protection/>
    </xf>
    <xf numFmtId="164" fontId="4" fillId="2" borderId="5" xfId="21" applyFont="1" applyFill="1" applyBorder="1">
      <alignment/>
      <protection/>
    </xf>
    <xf numFmtId="164" fontId="4" fillId="4" borderId="1" xfId="21" applyFont="1" applyFill="1" applyBorder="1">
      <alignment/>
      <protection/>
    </xf>
    <xf numFmtId="164" fontId="4" fillId="2" borderId="1" xfId="21" applyFont="1" applyFill="1" applyBorder="1" applyAlignment="1">
      <alignment horizontal="center"/>
      <protection/>
    </xf>
    <xf numFmtId="164" fontId="4" fillId="2" borderId="1" xfId="21" applyFont="1" applyFill="1" applyBorder="1">
      <alignment/>
      <protection/>
    </xf>
    <xf numFmtId="164" fontId="4" fillId="2" borderId="1" xfId="21" applyFont="1" applyFill="1" applyBorder="1" applyAlignment="1">
      <alignment/>
      <protection/>
    </xf>
    <xf numFmtId="164" fontId="4" fillId="2" borderId="6" xfId="21" applyFont="1" applyFill="1" applyBorder="1" applyAlignment="1">
      <alignment/>
      <protection/>
    </xf>
    <xf numFmtId="164" fontId="5" fillId="2" borderId="7" xfId="21" applyFont="1" applyFill="1" applyBorder="1">
      <alignment/>
      <protection/>
    </xf>
    <xf numFmtId="164" fontId="4" fillId="0" borderId="5" xfId="21" applyFont="1" applyBorder="1" applyAlignment="1">
      <alignment horizontal="center"/>
      <protection/>
    </xf>
    <xf numFmtId="164" fontId="5" fillId="0" borderId="1" xfId="21" applyFont="1" applyBorder="1">
      <alignment/>
      <protection/>
    </xf>
    <xf numFmtId="164" fontId="5" fillId="0" borderId="1" xfId="21" applyFont="1" applyBorder="1" applyAlignment="1">
      <alignment horizontal="center"/>
      <protection/>
    </xf>
    <xf numFmtId="169" fontId="6" fillId="0" borderId="8" xfId="20" applyNumberFormat="1" applyFont="1" applyFill="1" applyBorder="1" applyAlignment="1">
      <alignment horizontal="center"/>
      <protection/>
    </xf>
    <xf numFmtId="169" fontId="5" fillId="0" borderId="1" xfId="21" applyNumberFormat="1" applyFont="1" applyBorder="1" applyAlignment="1">
      <alignment/>
      <protection/>
    </xf>
    <xf numFmtId="169" fontId="5" fillId="0" borderId="9" xfId="21" applyNumberFormat="1" applyFont="1" applyBorder="1" applyAlignment="1">
      <alignment/>
      <protection/>
    </xf>
    <xf numFmtId="166" fontId="5" fillId="0" borderId="9" xfId="21" applyNumberFormat="1" applyFont="1" applyBorder="1" applyAlignment="1">
      <alignment horizontal="center"/>
      <protection/>
    </xf>
    <xf numFmtId="169" fontId="5" fillId="0" borderId="7" xfId="21" applyNumberFormat="1" applyFont="1" applyBorder="1">
      <alignment/>
      <protection/>
    </xf>
    <xf numFmtId="164" fontId="4" fillId="0" borderId="10" xfId="21" applyFont="1" applyBorder="1" applyAlignment="1">
      <alignment horizontal="center"/>
      <protection/>
    </xf>
    <xf numFmtId="164" fontId="5" fillId="0" borderId="11" xfId="21" applyFont="1" applyBorder="1">
      <alignment/>
      <protection/>
    </xf>
    <xf numFmtId="164" fontId="5" fillId="0" borderId="11" xfId="21" applyFont="1" applyBorder="1" applyAlignment="1">
      <alignment horizontal="center"/>
      <protection/>
    </xf>
    <xf numFmtId="169" fontId="6" fillId="0" borderId="12" xfId="20" applyNumberFormat="1" applyFont="1" applyFill="1" applyBorder="1" applyAlignment="1">
      <alignment horizontal="center"/>
      <protection/>
    </xf>
    <xf numFmtId="169" fontId="5" fillId="0" borderId="11" xfId="21" applyNumberFormat="1" applyFont="1" applyBorder="1" applyAlignment="1">
      <alignment/>
      <protection/>
    </xf>
    <xf numFmtId="169" fontId="5" fillId="0" borderId="13" xfId="21" applyNumberFormat="1" applyFont="1" applyBorder="1" applyAlignment="1">
      <alignment/>
      <protection/>
    </xf>
    <xf numFmtId="164" fontId="4" fillId="0" borderId="14" xfId="21" applyFont="1" applyBorder="1" applyAlignment="1">
      <alignment horizontal="center"/>
      <protection/>
    </xf>
    <xf numFmtId="164" fontId="6" fillId="0" borderId="15" xfId="20" applyFont="1" applyFill="1" applyBorder="1">
      <alignment/>
      <protection/>
    </xf>
    <xf numFmtId="164" fontId="6" fillId="0" borderId="15" xfId="20" applyFont="1" applyFill="1" applyBorder="1" applyAlignment="1">
      <alignment horizontal="center"/>
      <protection/>
    </xf>
    <xf numFmtId="169" fontId="6" fillId="0" borderId="15" xfId="20" applyNumberFormat="1" applyFont="1" applyFill="1" applyBorder="1" applyAlignment="1">
      <alignment horizontal="center"/>
      <protection/>
    </xf>
    <xf numFmtId="169" fontId="5" fillId="0" borderId="15" xfId="21" applyNumberFormat="1" applyFont="1" applyBorder="1" applyAlignment="1">
      <alignment/>
      <protection/>
    </xf>
    <xf numFmtId="164" fontId="5" fillId="0" borderId="6" xfId="21" applyFont="1" applyBorder="1">
      <alignment/>
      <protection/>
    </xf>
    <xf numFmtId="164" fontId="6" fillId="0" borderId="0" xfId="20" applyFont="1" applyFill="1" applyBorder="1">
      <alignment/>
      <protection/>
    </xf>
    <xf numFmtId="164" fontId="6" fillId="0" borderId="0" xfId="20" applyFont="1" applyFill="1" applyBorder="1" applyAlignment="1">
      <alignment horizontal="center"/>
      <protection/>
    </xf>
    <xf numFmtId="164" fontId="5" fillId="0" borderId="6" xfId="21" applyFont="1" applyBorder="1" applyAlignment="1">
      <alignment/>
      <protection/>
    </xf>
    <xf numFmtId="166" fontId="5" fillId="0" borderId="6" xfId="21" applyNumberFormat="1" applyFont="1" applyBorder="1" applyAlignment="1">
      <alignment horizontal="center"/>
      <protection/>
    </xf>
    <xf numFmtId="164" fontId="4" fillId="0" borderId="1" xfId="21" applyFont="1" applyBorder="1">
      <alignment/>
      <protection/>
    </xf>
    <xf numFmtId="166" fontId="5" fillId="0" borderId="1" xfId="21" applyNumberFormat="1" applyFont="1" applyBorder="1" applyAlignment="1">
      <alignment horizontal="center"/>
      <protection/>
    </xf>
    <xf numFmtId="166" fontId="4" fillId="2" borderId="1" xfId="21" applyNumberFormat="1" applyFont="1" applyFill="1" applyBorder="1" applyAlignment="1">
      <alignment horizontal="center"/>
      <protection/>
    </xf>
    <xf numFmtId="164" fontId="5" fillId="2" borderId="1" xfId="21" applyFont="1" applyFill="1" applyBorder="1">
      <alignment/>
      <protection/>
    </xf>
    <xf numFmtId="164" fontId="4" fillId="3" borderId="1" xfId="21" applyFont="1" applyFill="1" applyBorder="1" applyAlignment="1">
      <alignment horizontal="center"/>
      <protection/>
    </xf>
    <xf numFmtId="164" fontId="6" fillId="0" borderId="16" xfId="20" applyFont="1" applyFill="1" applyBorder="1">
      <alignment/>
      <protection/>
    </xf>
    <xf numFmtId="170" fontId="6" fillId="0" borderId="16" xfId="20" applyNumberFormat="1" applyFont="1" applyFill="1" applyBorder="1" applyAlignment="1">
      <alignment horizontal="center"/>
      <protection/>
    </xf>
    <xf numFmtId="169" fontId="6" fillId="0" borderId="16" xfId="20" applyNumberFormat="1" applyFont="1" applyFill="1" applyBorder="1" applyAlignment="1">
      <alignment horizontal="center"/>
      <protection/>
    </xf>
    <xf numFmtId="169" fontId="4" fillId="3" borderId="1" xfId="21" applyNumberFormat="1" applyFont="1" applyFill="1" applyBorder="1" applyAlignment="1">
      <alignment/>
      <protection/>
    </xf>
    <xf numFmtId="169" fontId="4" fillId="3" borderId="9" xfId="21" applyNumberFormat="1" applyFont="1" applyFill="1" applyBorder="1" applyAlignment="1">
      <alignment/>
      <protection/>
    </xf>
    <xf numFmtId="164" fontId="4" fillId="0" borderId="1" xfId="21" applyFont="1" applyBorder="1" applyAlignment="1">
      <alignment horizontal="center"/>
      <protection/>
    </xf>
    <xf numFmtId="169" fontId="5" fillId="0" borderId="1" xfId="21" applyNumberFormat="1" applyFont="1" applyBorder="1">
      <alignment/>
      <protection/>
    </xf>
    <xf numFmtId="164" fontId="6" fillId="0" borderId="8" xfId="20" applyFont="1" applyFill="1" applyBorder="1">
      <alignment/>
      <protection/>
    </xf>
    <xf numFmtId="164" fontId="6" fillId="0" borderId="8" xfId="20" applyFont="1" applyFill="1" applyBorder="1" applyAlignment="1">
      <alignment horizontal="center"/>
      <protection/>
    </xf>
    <xf numFmtId="169" fontId="6" fillId="0" borderId="8" xfId="20" applyNumberFormat="1" applyFont="1" applyFill="1" applyBorder="1" applyAlignment="1">
      <alignment horizontal="center"/>
      <protection/>
    </xf>
    <xf numFmtId="164" fontId="5" fillId="0" borderId="1" xfId="21" applyFont="1" applyBorder="1" applyAlignment="1">
      <alignment/>
      <protection/>
    </xf>
    <xf numFmtId="164" fontId="4" fillId="3" borderId="1" xfId="21" applyFont="1" applyFill="1" applyBorder="1">
      <alignment/>
      <protection/>
    </xf>
    <xf numFmtId="164" fontId="5" fillId="0" borderId="0" xfId="21" applyFont="1">
      <alignment/>
      <protection/>
    </xf>
    <xf numFmtId="166" fontId="5" fillId="0" borderId="0" xfId="21" applyNumberFormat="1" applyFont="1" applyAlignment="1">
      <alignment horizontal="center"/>
      <protection/>
    </xf>
    <xf numFmtId="164" fontId="5" fillId="0" borderId="16" xfId="21" applyFont="1" applyBorder="1">
      <alignment/>
      <protection/>
    </xf>
    <xf numFmtId="164" fontId="5" fillId="0" borderId="16" xfId="21" applyFont="1" applyBorder="1" applyAlignment="1">
      <alignment horizontal="center"/>
      <protection/>
    </xf>
    <xf numFmtId="169" fontId="6" fillId="3" borderId="16" xfId="20" applyNumberFormat="1" applyFont="1" applyFill="1" applyBorder="1" applyAlignment="1">
      <alignment horizontal="center"/>
      <protection/>
    </xf>
    <xf numFmtId="169" fontId="5" fillId="3" borderId="1" xfId="21" applyNumberFormat="1" applyFont="1" applyFill="1" applyBorder="1" applyAlignment="1">
      <alignment/>
      <protection/>
    </xf>
    <xf numFmtId="169" fontId="5" fillId="3" borderId="9" xfId="21" applyNumberFormat="1" applyFont="1" applyFill="1" applyBorder="1" applyAlignment="1">
      <alignment/>
      <protection/>
    </xf>
    <xf numFmtId="164" fontId="5" fillId="0" borderId="8" xfId="21" applyFont="1" applyBorder="1">
      <alignment/>
      <protection/>
    </xf>
    <xf numFmtId="164" fontId="5" fillId="0" borderId="8" xfId="21" applyFont="1" applyBorder="1" applyAlignment="1">
      <alignment horizontal="center"/>
      <protection/>
    </xf>
    <xf numFmtId="169" fontId="6" fillId="0" borderId="1" xfId="20" applyNumberFormat="1" applyFont="1" applyFill="1" applyBorder="1" applyAlignment="1">
      <alignment horizontal="center"/>
      <protection/>
    </xf>
    <xf numFmtId="164" fontId="6" fillId="0" borderId="1" xfId="20" applyFont="1" applyFill="1" applyBorder="1">
      <alignment/>
      <protection/>
    </xf>
    <xf numFmtId="164" fontId="6" fillId="0" borderId="1" xfId="20" applyFont="1" applyFill="1" applyBorder="1" applyAlignment="1">
      <alignment horizontal="center"/>
      <protection/>
    </xf>
    <xf numFmtId="169" fontId="5" fillId="0" borderId="8" xfId="21" applyNumberFormat="1" applyFont="1" applyBorder="1">
      <alignment/>
      <protection/>
    </xf>
    <xf numFmtId="164" fontId="4" fillId="5" borderId="1" xfId="21" applyFont="1" applyFill="1" applyBorder="1">
      <alignment/>
      <protection/>
    </xf>
    <xf numFmtId="164" fontId="4" fillId="0" borderId="1" xfId="21" applyFont="1" applyBorder="1" applyAlignment="1">
      <alignment/>
      <protection/>
    </xf>
    <xf numFmtId="166" fontId="4" fillId="0" borderId="1" xfId="21" applyNumberFormat="1" applyFont="1" applyBorder="1" applyAlignment="1">
      <alignment horizontal="center"/>
      <protection/>
    </xf>
    <xf numFmtId="164" fontId="4" fillId="5" borderId="1" xfId="21" applyFont="1" applyFill="1" applyBorder="1" applyAlignment="1">
      <alignment horizontal="center"/>
      <protection/>
    </xf>
    <xf numFmtId="164" fontId="4" fillId="5" borderId="1" xfId="21" applyFont="1" applyFill="1" applyBorder="1" applyAlignment="1">
      <alignment/>
      <protection/>
    </xf>
    <xf numFmtId="166" fontId="4" fillId="5" borderId="1" xfId="21" applyNumberFormat="1" applyFont="1" applyFill="1" applyBorder="1" applyAlignment="1">
      <alignment horizontal="center"/>
      <protection/>
    </xf>
    <xf numFmtId="164" fontId="5" fillId="5" borderId="1" xfId="21" applyFont="1" applyFill="1" applyBorder="1">
      <alignment/>
      <protection/>
    </xf>
    <xf numFmtId="171" fontId="6" fillId="0" borderId="1" xfId="20" applyNumberFormat="1" applyFont="1" applyFill="1" applyBorder="1" applyAlignment="1">
      <alignment horizontal="center"/>
      <protection/>
    </xf>
    <xf numFmtId="172" fontId="5" fillId="0" borderId="1" xfId="21" applyNumberFormat="1" applyFont="1" applyBorder="1" applyAlignment="1">
      <alignment/>
      <protection/>
    </xf>
    <xf numFmtId="172" fontId="5" fillId="0" borderId="9" xfId="21" applyNumberFormat="1" applyFont="1" applyBorder="1" applyAlignment="1">
      <alignment/>
      <protection/>
    </xf>
    <xf numFmtId="164" fontId="4" fillId="3" borderId="1" xfId="21" applyFont="1" applyFill="1" applyBorder="1" applyAlignment="1">
      <alignment/>
      <protection/>
    </xf>
    <xf numFmtId="164" fontId="4" fillId="3" borderId="9" xfId="21" applyFont="1" applyFill="1" applyBorder="1" applyAlignment="1">
      <alignment/>
      <protection/>
    </xf>
    <xf numFmtId="164" fontId="5" fillId="0" borderId="9" xfId="21" applyFont="1" applyBorder="1" applyAlignment="1">
      <alignment/>
      <protection/>
    </xf>
    <xf numFmtId="164" fontId="4" fillId="2" borderId="11" xfId="21" applyFont="1" applyFill="1" applyBorder="1">
      <alignment/>
      <protection/>
    </xf>
    <xf numFmtId="164" fontId="4" fillId="2" borderId="11" xfId="21" applyFont="1" applyFill="1" applyBorder="1" applyAlignment="1">
      <alignment/>
      <protection/>
    </xf>
    <xf numFmtId="166" fontId="4" fillId="2" borderId="11" xfId="21" applyNumberFormat="1" applyFont="1" applyFill="1" applyBorder="1" applyAlignment="1">
      <alignment horizontal="center"/>
      <protection/>
    </xf>
    <xf numFmtId="164" fontId="5" fillId="2" borderId="11" xfId="21" applyFont="1" applyFill="1" applyBorder="1">
      <alignment/>
      <protection/>
    </xf>
    <xf numFmtId="164" fontId="5" fillId="0" borderId="9" xfId="21" applyFont="1" applyBorder="1">
      <alignment/>
      <protection/>
    </xf>
    <xf numFmtId="164" fontId="5" fillId="0" borderId="17" xfId="21" applyFont="1" applyBorder="1">
      <alignment/>
      <protection/>
    </xf>
    <xf numFmtId="164" fontId="6" fillId="0" borderId="9" xfId="20" applyFont="1" applyFill="1" applyBorder="1">
      <alignment/>
      <protection/>
    </xf>
    <xf numFmtId="171" fontId="6" fillId="0" borderId="18" xfId="20" applyNumberFormat="1" applyFont="1" applyFill="1" applyBorder="1" applyAlignment="1">
      <alignment horizontal="center"/>
      <protection/>
    </xf>
    <xf numFmtId="171" fontId="6" fillId="0" borderId="8" xfId="20" applyNumberFormat="1" applyFont="1" applyFill="1" applyBorder="1" applyAlignment="1">
      <alignment horizontal="center"/>
      <protection/>
    </xf>
    <xf numFmtId="171" fontId="6" fillId="0" borderId="16" xfId="20" applyNumberFormat="1" applyFont="1" applyFill="1" applyBorder="1" applyAlignment="1">
      <alignment horizontal="center"/>
      <protection/>
    </xf>
    <xf numFmtId="170" fontId="6" fillId="0" borderId="1" xfId="20" applyNumberFormat="1" applyFont="1" applyFill="1" applyBorder="1" applyAlignment="1">
      <alignment horizontal="center"/>
      <protection/>
    </xf>
    <xf numFmtId="164" fontId="6" fillId="0" borderId="1" xfId="20" applyFont="1" applyFill="1" applyBorder="1" applyAlignment="1">
      <alignment horizontal="left"/>
      <protection/>
    </xf>
    <xf numFmtId="164" fontId="4" fillId="4" borderId="1" xfId="21" applyFont="1" applyFill="1" applyBorder="1" applyAlignment="1">
      <alignment horizontal="center"/>
      <protection/>
    </xf>
    <xf numFmtId="164" fontId="4" fillId="4" borderId="1" xfId="21" applyFont="1" applyFill="1" applyBorder="1" applyAlignment="1">
      <alignment/>
      <protection/>
    </xf>
    <xf numFmtId="166" fontId="4" fillId="4" borderId="1" xfId="21" applyNumberFormat="1" applyFont="1" applyFill="1" applyBorder="1" applyAlignment="1">
      <alignment horizontal="center"/>
      <protection/>
    </xf>
    <xf numFmtId="164" fontId="5" fillId="4" borderId="1" xfId="21" applyFont="1" applyFill="1" applyBorder="1">
      <alignment/>
      <protection/>
    </xf>
    <xf numFmtId="164" fontId="7" fillId="5" borderId="1" xfId="20" applyFont="1" applyFill="1" applyBorder="1" applyAlignment="1">
      <alignment horizontal="left"/>
      <protection/>
    </xf>
    <xf numFmtId="164" fontId="8" fillId="0" borderId="1" xfId="20" applyFont="1" applyBorder="1">
      <alignment/>
      <protection/>
    </xf>
    <xf numFmtId="164" fontId="7" fillId="5" borderId="1" xfId="20" applyFont="1" applyFill="1" applyBorder="1" applyAlignment="1">
      <alignment horizontal="center"/>
      <protection/>
    </xf>
    <xf numFmtId="164" fontId="7" fillId="0" borderId="1" xfId="20" applyFont="1" applyFill="1" applyBorder="1">
      <alignment/>
      <protection/>
    </xf>
    <xf numFmtId="164" fontId="7" fillId="0" borderId="1" xfId="20" applyFont="1" applyFill="1" applyBorder="1" applyAlignment="1">
      <alignment horizontal="center"/>
      <protection/>
    </xf>
    <xf numFmtId="166" fontId="7" fillId="0" borderId="1" xfId="20" applyNumberFormat="1" applyFont="1" applyFill="1" applyBorder="1" applyAlignment="1">
      <alignment horizontal="center"/>
      <protection/>
    </xf>
    <xf numFmtId="164" fontId="7" fillId="5" borderId="1" xfId="20" applyFont="1" applyFill="1" applyBorder="1">
      <alignment/>
      <protection/>
    </xf>
    <xf numFmtId="166" fontId="7" fillId="5" borderId="1" xfId="20" applyNumberFormat="1" applyFont="1" applyFill="1" applyBorder="1" applyAlignment="1">
      <alignment horizontal="center"/>
      <protection/>
    </xf>
    <xf numFmtId="171" fontId="9" fillId="0" borderId="8" xfId="20" applyNumberFormat="1" applyFont="1" applyFill="1" applyBorder="1" applyAlignment="1">
      <alignment horizontal="center"/>
      <protection/>
    </xf>
    <xf numFmtId="171" fontId="6" fillId="0" borderId="9" xfId="20" applyNumberFormat="1" applyFont="1" applyFill="1" applyBorder="1" applyAlignment="1">
      <alignment horizontal="center"/>
      <protection/>
    </xf>
    <xf numFmtId="171" fontId="9" fillId="0" borderId="16" xfId="20" applyNumberFormat="1" applyFont="1" applyFill="1" applyBorder="1" applyAlignment="1">
      <alignment horizontal="center"/>
      <protection/>
    </xf>
    <xf numFmtId="171" fontId="9" fillId="0" borderId="1" xfId="20" applyNumberFormat="1" applyFont="1" applyFill="1" applyBorder="1" applyAlignment="1">
      <alignment horizontal="center"/>
      <protection/>
    </xf>
    <xf numFmtId="164" fontId="6" fillId="0" borderId="1" xfId="20" applyFont="1" applyBorder="1">
      <alignment/>
      <protection/>
    </xf>
    <xf numFmtId="164" fontId="9" fillId="0" borderId="8" xfId="20" applyFont="1" applyFill="1" applyBorder="1">
      <alignment/>
      <protection/>
    </xf>
    <xf numFmtId="164" fontId="9" fillId="0" borderId="8" xfId="20" applyFont="1" applyFill="1" applyBorder="1" applyAlignment="1">
      <alignment horizontal="center"/>
      <protection/>
    </xf>
    <xf numFmtId="164" fontId="9" fillId="0" borderId="1" xfId="20" applyFont="1" applyFill="1" applyBorder="1">
      <alignment/>
      <protection/>
    </xf>
    <xf numFmtId="164" fontId="9" fillId="0" borderId="1" xfId="20" applyFont="1" applyFill="1" applyBorder="1" applyAlignment="1">
      <alignment horizontal="center"/>
      <protection/>
    </xf>
    <xf numFmtId="166" fontId="6" fillId="0" borderId="1" xfId="20" applyNumberFormat="1" applyFont="1" applyFill="1" applyBorder="1" applyAlignment="1">
      <alignment horizontal="center"/>
      <protection/>
    </xf>
    <xf numFmtId="164" fontId="7" fillId="4" borderId="1" xfId="20" applyFont="1" applyFill="1" applyBorder="1" applyAlignment="1">
      <alignment horizontal="left"/>
      <protection/>
    </xf>
    <xf numFmtId="164" fontId="8" fillId="4" borderId="1" xfId="20" applyFont="1" applyFill="1" applyBorder="1" applyAlignment="1">
      <alignment horizontal="center"/>
      <protection/>
    </xf>
    <xf numFmtId="164" fontId="7" fillId="4" borderId="1" xfId="20" applyFont="1" applyFill="1" applyBorder="1" applyAlignment="1">
      <alignment horizontal="center"/>
      <protection/>
    </xf>
    <xf numFmtId="170" fontId="7" fillId="4" borderId="1" xfId="20" applyNumberFormat="1" applyFont="1" applyFill="1" applyBorder="1" applyAlignment="1">
      <alignment horizontal="center"/>
      <protection/>
    </xf>
    <xf numFmtId="164" fontId="7" fillId="4" borderId="1" xfId="20" applyFont="1" applyFill="1" applyBorder="1">
      <alignment/>
      <protection/>
    </xf>
    <xf numFmtId="166" fontId="7" fillId="4" borderId="1" xfId="20" applyNumberFormat="1" applyFont="1" applyFill="1" applyBorder="1" applyAlignment="1">
      <alignment horizontal="center"/>
      <protection/>
    </xf>
    <xf numFmtId="164" fontId="6" fillId="0" borderId="1" xfId="20" applyFont="1" applyBorder="1" applyAlignment="1">
      <alignment horizontal="center"/>
      <protection/>
    </xf>
    <xf numFmtId="164" fontId="9" fillId="0" borderId="17" xfId="20" applyFont="1" applyFill="1" applyBorder="1">
      <alignment/>
      <protection/>
    </xf>
    <xf numFmtId="164" fontId="9" fillId="0" borderId="1" xfId="20" applyFont="1" applyBorder="1">
      <alignment/>
      <protection/>
    </xf>
    <xf numFmtId="164" fontId="7" fillId="5" borderId="1" xfId="20" applyFont="1" applyFill="1" applyBorder="1" applyAlignment="1">
      <alignment/>
      <protection/>
    </xf>
    <xf numFmtId="164" fontId="7" fillId="0" borderId="1" xfId="20" applyFont="1" applyBorder="1">
      <alignment/>
      <protection/>
    </xf>
    <xf numFmtId="164" fontId="8" fillId="0" borderId="1" xfId="20" applyFont="1" applyBorder="1" applyAlignment="1">
      <alignment horizontal="center"/>
      <protection/>
    </xf>
    <xf numFmtId="170" fontId="7" fillId="5" borderId="1" xfId="20" applyNumberFormat="1" applyFont="1" applyFill="1" applyBorder="1" applyAlignment="1">
      <alignment horizontal="center"/>
      <protection/>
    </xf>
    <xf numFmtId="164" fontId="7" fillId="3" borderId="1" xfId="20" applyFont="1" applyFill="1" applyBorder="1" applyAlignment="1">
      <alignment horizontal="center"/>
      <protection/>
    </xf>
    <xf numFmtId="164" fontId="6" fillId="0" borderId="16" xfId="20" applyFont="1" applyBorder="1">
      <alignment/>
      <protection/>
    </xf>
    <xf numFmtId="164" fontId="6" fillId="0" borderId="16" xfId="20" applyFont="1" applyBorder="1" applyAlignment="1">
      <alignment horizontal="center"/>
      <protection/>
    </xf>
    <xf numFmtId="171" fontId="6" fillId="0" borderId="1" xfId="20" applyNumberFormat="1" applyFont="1" applyBorder="1" applyAlignment="1">
      <alignment horizontal="center"/>
      <protection/>
    </xf>
    <xf numFmtId="171" fontId="6" fillId="0" borderId="9" xfId="20" applyNumberFormat="1" applyFont="1" applyBorder="1" applyAlignment="1">
      <alignment horizontal="center"/>
      <protection/>
    </xf>
    <xf numFmtId="164" fontId="9" fillId="3" borderId="1" xfId="20" applyFont="1" applyFill="1" applyBorder="1">
      <alignment/>
      <protection/>
    </xf>
    <xf numFmtId="164" fontId="9" fillId="3" borderId="1" xfId="20" applyFont="1" applyFill="1" applyBorder="1" applyAlignment="1">
      <alignment horizontal="center"/>
      <protection/>
    </xf>
    <xf numFmtId="171" fontId="9" fillId="3" borderId="1" xfId="20" applyNumberFormat="1" applyFont="1" applyFill="1" applyBorder="1" applyAlignment="1">
      <alignment horizontal="center"/>
      <protection/>
    </xf>
    <xf numFmtId="164" fontId="7" fillId="3" borderId="9" xfId="20" applyFont="1" applyFill="1" applyBorder="1" applyAlignment="1">
      <alignment horizontal="center"/>
      <protection/>
    </xf>
    <xf numFmtId="164" fontId="9" fillId="0" borderId="8" xfId="20" applyFont="1" applyBorder="1">
      <alignment/>
      <protection/>
    </xf>
    <xf numFmtId="164" fontId="10" fillId="0" borderId="1" xfId="20" applyFont="1" applyBorder="1" applyAlignment="1">
      <alignment horizontal="center"/>
      <protection/>
    </xf>
    <xf numFmtId="164" fontId="10" fillId="0" borderId="1" xfId="20" applyFont="1" applyBorder="1">
      <alignment/>
      <protection/>
    </xf>
    <xf numFmtId="171" fontId="6" fillId="0" borderId="1" xfId="20" applyNumberFormat="1" applyFont="1" applyBorder="1">
      <alignment/>
      <protection/>
    </xf>
    <xf numFmtId="166" fontId="6" fillId="0" borderId="1" xfId="20" applyNumberFormat="1" applyFont="1" applyBorder="1" applyAlignment="1">
      <alignment horizontal="center"/>
      <protection/>
    </xf>
    <xf numFmtId="164" fontId="7" fillId="2" borderId="1" xfId="20" applyFont="1" applyFill="1" applyBorder="1" applyAlignment="1">
      <alignment horizontal="left"/>
      <protection/>
    </xf>
    <xf numFmtId="170" fontId="7" fillId="2" borderId="1" xfId="20" applyNumberFormat="1" applyFont="1" applyFill="1" applyBorder="1" applyAlignment="1">
      <alignment horizontal="center"/>
      <protection/>
    </xf>
    <xf numFmtId="164" fontId="7" fillId="2" borderId="11" xfId="20" applyFont="1" applyFill="1" applyBorder="1" applyAlignment="1">
      <alignment horizontal="left"/>
      <protection/>
    </xf>
    <xf numFmtId="164" fontId="7" fillId="2" borderId="11" xfId="20" applyFont="1" applyFill="1" applyBorder="1" applyAlignment="1">
      <alignment horizontal="center"/>
      <protection/>
    </xf>
    <xf numFmtId="170" fontId="7" fillId="2" borderId="11" xfId="20" applyNumberFormat="1" applyFont="1" applyFill="1" applyBorder="1" applyAlignment="1">
      <alignment horizontal="center"/>
      <protection/>
    </xf>
    <xf numFmtId="164" fontId="7" fillId="2" borderId="11" xfId="20" applyFont="1" applyFill="1" applyBorder="1">
      <alignment/>
      <protection/>
    </xf>
    <xf numFmtId="166" fontId="7" fillId="2" borderId="11" xfId="20" applyNumberFormat="1" applyFont="1" applyFill="1" applyBorder="1" applyAlignment="1">
      <alignment horizontal="center"/>
      <protection/>
    </xf>
    <xf numFmtId="164" fontId="6" fillId="0" borderId="1" xfId="20" applyFont="1" applyFill="1" applyBorder="1" applyAlignment="1">
      <alignment wrapText="1"/>
      <protection/>
    </xf>
    <xf numFmtId="164" fontId="7" fillId="6" borderId="1" xfId="20" applyFont="1" applyFill="1" applyBorder="1">
      <alignment/>
      <protection/>
    </xf>
    <xf numFmtId="164" fontId="5" fillId="6" borderId="0" xfId="21" applyFont="1" applyFill="1">
      <alignment/>
      <protection/>
    </xf>
    <xf numFmtId="164" fontId="6" fillId="6" borderId="1" xfId="20" applyFont="1" applyFill="1" applyBorder="1" applyAlignment="1">
      <alignment horizontal="center"/>
      <protection/>
    </xf>
    <xf numFmtId="164" fontId="6" fillId="6" borderId="1" xfId="20" applyFont="1" applyFill="1" applyBorder="1">
      <alignment/>
      <protection/>
    </xf>
    <xf numFmtId="164" fontId="5" fillId="6" borderId="1" xfId="21" applyFont="1" applyFill="1" applyBorder="1">
      <alignment/>
      <protection/>
    </xf>
    <xf numFmtId="164" fontId="5" fillId="6" borderId="1" xfId="21" applyFont="1" applyFill="1" applyBorder="1" applyAlignment="1">
      <alignment/>
      <protection/>
    </xf>
    <xf numFmtId="166" fontId="5" fillId="6" borderId="1" xfId="21" applyNumberFormat="1" applyFont="1" applyFill="1" applyBorder="1" applyAlignment="1">
      <alignment horizontal="center"/>
      <protection/>
    </xf>
    <xf numFmtId="164" fontId="11" fillId="0" borderId="1" xfId="21" applyFont="1" applyBorder="1">
      <alignment/>
      <protection/>
    </xf>
    <xf numFmtId="164" fontId="6" fillId="7" borderId="1" xfId="20" applyFont="1" applyFill="1" applyBorder="1">
      <alignment/>
      <protection/>
    </xf>
    <xf numFmtId="164" fontId="9" fillId="7" borderId="1" xfId="20" applyFont="1" applyFill="1" applyBorder="1">
      <alignment/>
      <protection/>
    </xf>
    <xf numFmtId="164" fontId="6" fillId="7" borderId="8" xfId="20" applyFont="1" applyFill="1" applyBorder="1">
      <alignment/>
      <protection/>
    </xf>
    <xf numFmtId="164" fontId="9" fillId="7" borderId="8" xfId="20" applyFont="1" applyFill="1" applyBorder="1">
      <alignment/>
      <protection/>
    </xf>
    <xf numFmtId="164" fontId="5" fillId="0" borderId="0" xfId="21" applyFont="1" applyBorder="1">
      <alignment/>
      <protection/>
    </xf>
    <xf numFmtId="164" fontId="7" fillId="6" borderId="1" xfId="20" applyFont="1" applyFill="1" applyBorder="1" applyAlignment="1">
      <alignment horizontal="left"/>
      <protection/>
    </xf>
    <xf numFmtId="164" fontId="7" fillId="6" borderId="19" xfId="20" applyFont="1" applyFill="1" applyBorder="1">
      <alignment/>
      <protection/>
    </xf>
    <xf numFmtId="164" fontId="4" fillId="0" borderId="9" xfId="21" applyFont="1" applyBorder="1" applyAlignment="1">
      <alignment horizontal="center"/>
      <protection/>
    </xf>
    <xf numFmtId="164" fontId="5" fillId="0" borderId="20" xfId="21" applyFont="1" applyBorder="1" applyAlignment="1">
      <alignment horizontal="center"/>
      <protection/>
    </xf>
    <xf numFmtId="164" fontId="5" fillId="0" borderId="20" xfId="21" applyFont="1" applyBorder="1">
      <alignment/>
      <protection/>
    </xf>
    <xf numFmtId="164" fontId="1" fillId="0" borderId="1" xfId="21" applyFont="1" applyBorder="1">
      <alignment/>
      <protection/>
    </xf>
    <xf numFmtId="164" fontId="12" fillId="0" borderId="1" xfId="20" applyFont="1" applyFill="1" applyBorder="1">
      <alignment/>
      <protection/>
    </xf>
    <xf numFmtId="164" fontId="12" fillId="7" borderId="1" xfId="20" applyFont="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allaad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CDE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6B9B8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6"/>
  <sheetViews>
    <sheetView tabSelected="1" workbookViewId="0" topLeftCell="A1">
      <selection activeCell="B316" sqref="B316"/>
    </sheetView>
  </sheetViews>
  <sheetFormatPr defaultColWidth="9.140625" defaultRowHeight="12.75"/>
  <cols>
    <col min="1" max="1" width="11.00390625" style="1" customWidth="1"/>
    <col min="2" max="2" width="31.8515625" style="1" customWidth="1"/>
    <col min="3" max="3" width="11.140625" style="1" customWidth="1"/>
    <col min="4" max="4" width="16.140625" style="1" customWidth="1"/>
    <col min="5" max="5" width="20.57421875" style="1" customWidth="1"/>
    <col min="6" max="10" width="8.7109375" style="1" customWidth="1"/>
    <col min="11" max="11" width="12.00390625" style="2" customWidth="1"/>
    <col min="12" max="16384" width="8.7109375" style="1" customWidth="1"/>
  </cols>
  <sheetData>
    <row r="1" spans="3:5" ht="12.75">
      <c r="C1" s="3" t="s">
        <v>0</v>
      </c>
      <c r="D1" s="3"/>
      <c r="E1" s="3"/>
    </row>
    <row r="2" spans="3:5" ht="12.75">
      <c r="C2" s="4"/>
      <c r="D2" s="5"/>
      <c r="E2" s="4"/>
    </row>
    <row r="3" spans="1:7" ht="12.75">
      <c r="A3" s="4" t="s">
        <v>1</v>
      </c>
      <c r="F3" s="6">
        <v>42872</v>
      </c>
      <c r="G3" s="1" t="s">
        <v>2</v>
      </c>
    </row>
    <row r="4" spans="4:12" ht="12.75">
      <c r="D4" s="4"/>
      <c r="L4" s="4" t="s">
        <v>3</v>
      </c>
    </row>
    <row r="5" spans="1:12" ht="12.75" customHeight="1">
      <c r="A5" s="7" t="s">
        <v>4</v>
      </c>
      <c r="B5" s="8"/>
      <c r="C5" s="9" t="s">
        <v>5</v>
      </c>
      <c r="D5" s="10"/>
      <c r="E5" s="10"/>
      <c r="F5" s="11" t="s">
        <v>6</v>
      </c>
      <c r="G5" s="12" t="s">
        <v>7</v>
      </c>
      <c r="H5" s="12" t="s">
        <v>8</v>
      </c>
      <c r="I5" s="12" t="s">
        <v>9</v>
      </c>
      <c r="J5" s="12" t="s">
        <v>10</v>
      </c>
      <c r="K5" s="13" t="s">
        <v>11</v>
      </c>
      <c r="L5" s="14"/>
    </row>
    <row r="6" spans="1:12" ht="12.75">
      <c r="A6" s="15" t="s">
        <v>12</v>
      </c>
      <c r="B6" s="16" t="s">
        <v>13</v>
      </c>
      <c r="C6" s="17" t="s">
        <v>14</v>
      </c>
      <c r="D6" s="18" t="s">
        <v>15</v>
      </c>
      <c r="E6" s="18" t="s">
        <v>16</v>
      </c>
      <c r="F6" s="18"/>
      <c r="G6" s="19" t="s">
        <v>17</v>
      </c>
      <c r="H6" s="20"/>
      <c r="I6" s="20"/>
      <c r="J6" s="20"/>
      <c r="K6" s="13"/>
      <c r="L6" s="21"/>
    </row>
    <row r="7" spans="1:12" ht="12.75">
      <c r="A7" s="22">
        <v>1</v>
      </c>
      <c r="B7" s="23" t="s">
        <v>18</v>
      </c>
      <c r="C7" s="24">
        <v>2001</v>
      </c>
      <c r="D7" s="23" t="s">
        <v>19</v>
      </c>
      <c r="E7" s="23"/>
      <c r="F7" s="25">
        <v>0.016261574074074074</v>
      </c>
      <c r="G7" s="26">
        <v>0.01702546296296296</v>
      </c>
      <c r="H7" s="27"/>
      <c r="I7" s="27"/>
      <c r="J7" s="27"/>
      <c r="K7" s="28">
        <f>COUNT(F7:J7)</f>
        <v>2</v>
      </c>
      <c r="L7" s="29">
        <f>SUM(F7:G7)</f>
        <v>0.03328703703703703</v>
      </c>
    </row>
    <row r="8" spans="1:12" ht="12.75">
      <c r="A8" s="30">
        <v>2</v>
      </c>
      <c r="B8" s="31" t="s">
        <v>20</v>
      </c>
      <c r="C8" s="32">
        <v>2002</v>
      </c>
      <c r="D8" s="31" t="s">
        <v>21</v>
      </c>
      <c r="E8" s="31" t="s">
        <v>22</v>
      </c>
      <c r="F8" s="33">
        <v>0.020196759259259258</v>
      </c>
      <c r="G8" s="34">
        <v>0.021805555555555554</v>
      </c>
      <c r="H8" s="35"/>
      <c r="I8" s="35"/>
      <c r="J8" s="35"/>
      <c r="K8" s="28">
        <f aca="true" t="shared" si="0" ref="K8:K9">COUNT(F8:J8)</f>
        <v>2</v>
      </c>
      <c r="L8" s="29">
        <f aca="true" t="shared" si="1" ref="L8:L9">SUM(F8:G8)</f>
        <v>0.04200231481481481</v>
      </c>
    </row>
    <row r="9" spans="1:12" ht="12.75">
      <c r="A9" s="36">
        <v>3</v>
      </c>
      <c r="B9" s="37" t="s">
        <v>23</v>
      </c>
      <c r="C9" s="38">
        <v>2000</v>
      </c>
      <c r="D9" s="37" t="s">
        <v>24</v>
      </c>
      <c r="E9" s="37" t="s">
        <v>25</v>
      </c>
      <c r="F9" s="39">
        <v>0.019768518518518515</v>
      </c>
      <c r="G9" s="40"/>
      <c r="H9" s="35"/>
      <c r="I9" s="35"/>
      <c r="J9" s="35"/>
      <c r="K9" s="28">
        <f t="shared" si="0"/>
        <v>1</v>
      </c>
      <c r="L9" s="29">
        <f t="shared" si="1"/>
        <v>0.019768518518518515</v>
      </c>
    </row>
    <row r="10" spans="1:12" ht="12.75">
      <c r="A10" s="41"/>
      <c r="B10" s="42"/>
      <c r="C10" s="43"/>
      <c r="D10" s="42"/>
      <c r="E10" s="42"/>
      <c r="F10" s="41"/>
      <c r="G10" s="44"/>
      <c r="H10" s="44"/>
      <c r="I10" s="44"/>
      <c r="J10" s="44"/>
      <c r="K10" s="45"/>
      <c r="L10" s="41"/>
    </row>
    <row r="11" spans="1:12" ht="12.75">
      <c r="A11" s="18" t="s">
        <v>26</v>
      </c>
      <c r="B11" s="46"/>
      <c r="C11" s="17" t="s">
        <v>27</v>
      </c>
      <c r="D11" s="46"/>
      <c r="E11" s="46"/>
      <c r="F11" s="46"/>
      <c r="G11" s="23"/>
      <c r="H11" s="23"/>
      <c r="I11" s="23"/>
      <c r="J11" s="23"/>
      <c r="K11" s="47"/>
      <c r="L11" s="23"/>
    </row>
    <row r="12" spans="1:12" ht="12.75">
      <c r="A12" s="18" t="s">
        <v>12</v>
      </c>
      <c r="B12" s="16" t="s">
        <v>13</v>
      </c>
      <c r="C12" s="17" t="s">
        <v>14</v>
      </c>
      <c r="D12" s="18" t="s">
        <v>15</v>
      </c>
      <c r="E12" s="18" t="s">
        <v>16</v>
      </c>
      <c r="F12" s="18"/>
      <c r="G12" s="19" t="s">
        <v>17</v>
      </c>
      <c r="H12" s="19"/>
      <c r="I12" s="19"/>
      <c r="J12" s="19"/>
      <c r="K12" s="48"/>
      <c r="L12" s="49"/>
    </row>
    <row r="13" spans="1:12" ht="12.75">
      <c r="A13" s="50">
        <v>1</v>
      </c>
      <c r="B13" s="51" t="s">
        <v>28</v>
      </c>
      <c r="C13" s="52" t="s">
        <v>29</v>
      </c>
      <c r="D13" s="51" t="s">
        <v>30</v>
      </c>
      <c r="E13" s="51" t="s">
        <v>31</v>
      </c>
      <c r="F13" s="53">
        <v>0.016180555555555556</v>
      </c>
      <c r="G13" s="54"/>
      <c r="H13" s="55"/>
      <c r="I13" s="55"/>
      <c r="J13" s="55"/>
      <c r="K13" s="28">
        <f aca="true" t="shared" si="2" ref="K13:K52">COUNT(F13:J13)</f>
        <v>1</v>
      </c>
      <c r="L13" s="29">
        <f aca="true" t="shared" si="3" ref="L13:L52">SUM(F13:G13)</f>
        <v>0.016180555555555556</v>
      </c>
    </row>
    <row r="14" spans="1:12" ht="12.75">
      <c r="A14" s="56">
        <v>2</v>
      </c>
      <c r="B14" s="23" t="s">
        <v>32</v>
      </c>
      <c r="C14" s="24">
        <v>1995</v>
      </c>
      <c r="D14" s="23"/>
      <c r="E14" s="23" t="s">
        <v>33</v>
      </c>
      <c r="F14" s="57"/>
      <c r="G14" s="26">
        <v>0.016666666666666666</v>
      </c>
      <c r="H14" s="27"/>
      <c r="I14" s="27"/>
      <c r="J14" s="27"/>
      <c r="K14" s="28">
        <f t="shared" si="2"/>
        <v>1</v>
      </c>
      <c r="L14" s="29">
        <f t="shared" si="3"/>
        <v>0.016666666666666666</v>
      </c>
    </row>
    <row r="15" spans="1:12" ht="12.75">
      <c r="A15" s="50">
        <v>3</v>
      </c>
      <c r="B15" s="58" t="s">
        <v>34</v>
      </c>
      <c r="C15" s="59">
        <v>1979</v>
      </c>
      <c r="D15" s="58" t="s">
        <v>35</v>
      </c>
      <c r="E15" s="58"/>
      <c r="F15" s="60">
        <v>0.01673611111111111</v>
      </c>
      <c r="G15" s="26"/>
      <c r="H15" s="27"/>
      <c r="I15" s="27"/>
      <c r="J15" s="27"/>
      <c r="K15" s="28">
        <f t="shared" si="2"/>
        <v>1</v>
      </c>
      <c r="L15" s="29">
        <f t="shared" si="3"/>
        <v>0.01673611111111111</v>
      </c>
    </row>
    <row r="16" spans="1:12" ht="12.75">
      <c r="A16" s="56">
        <v>4</v>
      </c>
      <c r="B16" s="23" t="s">
        <v>36</v>
      </c>
      <c r="C16" s="24">
        <v>1995</v>
      </c>
      <c r="D16" s="23"/>
      <c r="E16" s="23" t="s">
        <v>33</v>
      </c>
      <c r="F16" s="57"/>
      <c r="G16" s="26">
        <v>0.01767361111111111</v>
      </c>
      <c r="H16" s="27"/>
      <c r="I16" s="27"/>
      <c r="J16" s="27"/>
      <c r="K16" s="28">
        <f t="shared" si="2"/>
        <v>1</v>
      </c>
      <c r="L16" s="29">
        <f t="shared" si="3"/>
        <v>0.01767361111111111</v>
      </c>
    </row>
    <row r="17" spans="1:12" ht="12.75">
      <c r="A17" s="50">
        <v>5</v>
      </c>
      <c r="B17" s="23" t="s">
        <v>37</v>
      </c>
      <c r="C17" s="24">
        <v>1980</v>
      </c>
      <c r="D17" s="23"/>
      <c r="E17" s="23"/>
      <c r="F17" s="57"/>
      <c r="G17" s="26">
        <v>0.017974537037037035</v>
      </c>
      <c r="H17" s="27"/>
      <c r="I17" s="27"/>
      <c r="J17" s="27"/>
      <c r="K17" s="28">
        <f t="shared" si="2"/>
        <v>1</v>
      </c>
      <c r="L17" s="29">
        <f t="shared" si="3"/>
        <v>0.017974537037037035</v>
      </c>
    </row>
    <row r="18" spans="1:12" ht="12.75">
      <c r="A18" s="56">
        <v>6</v>
      </c>
      <c r="B18" s="23" t="s">
        <v>38</v>
      </c>
      <c r="C18" s="24">
        <v>1996</v>
      </c>
      <c r="D18" s="23"/>
      <c r="E18" s="23" t="s">
        <v>33</v>
      </c>
      <c r="F18" s="57"/>
      <c r="G18" s="26">
        <v>0.019143518518518518</v>
      </c>
      <c r="H18" s="27"/>
      <c r="I18" s="27"/>
      <c r="J18" s="27"/>
      <c r="K18" s="28">
        <f t="shared" si="2"/>
        <v>1</v>
      </c>
      <c r="L18" s="29">
        <f t="shared" si="3"/>
        <v>0.019143518518518518</v>
      </c>
    </row>
    <row r="19" spans="1:12" ht="12.75">
      <c r="A19" s="50">
        <v>7</v>
      </c>
      <c r="B19" s="23" t="s">
        <v>39</v>
      </c>
      <c r="C19" s="24">
        <v>1992</v>
      </c>
      <c r="D19" s="23"/>
      <c r="E19" s="23" t="s">
        <v>33</v>
      </c>
      <c r="F19" s="57"/>
      <c r="G19" s="26">
        <v>0.01939814814814815</v>
      </c>
      <c r="H19" s="27"/>
      <c r="I19" s="27"/>
      <c r="J19" s="27"/>
      <c r="K19" s="28">
        <f t="shared" si="2"/>
        <v>1</v>
      </c>
      <c r="L19" s="29">
        <f t="shared" si="3"/>
        <v>0.01939814814814815</v>
      </c>
    </row>
    <row r="20" spans="1:12" ht="12.75">
      <c r="A20" s="56">
        <v>8</v>
      </c>
      <c r="B20" s="23" t="s">
        <v>40</v>
      </c>
      <c r="C20" s="24">
        <v>1995</v>
      </c>
      <c r="D20" s="23"/>
      <c r="E20" s="23" t="s">
        <v>33</v>
      </c>
      <c r="F20" s="57"/>
      <c r="G20" s="26">
        <v>0.019444444444444445</v>
      </c>
      <c r="H20" s="27"/>
      <c r="I20" s="27"/>
      <c r="J20" s="27"/>
      <c r="K20" s="28">
        <f t="shared" si="2"/>
        <v>1</v>
      </c>
      <c r="L20" s="29">
        <f t="shared" si="3"/>
        <v>0.019444444444444445</v>
      </c>
    </row>
    <row r="21" spans="1:12" ht="12.75">
      <c r="A21" s="50">
        <v>9</v>
      </c>
      <c r="B21" s="23" t="s">
        <v>41</v>
      </c>
      <c r="C21" s="24">
        <v>1995</v>
      </c>
      <c r="D21" s="23"/>
      <c r="E21" s="23" t="s">
        <v>33</v>
      </c>
      <c r="F21" s="57"/>
      <c r="G21" s="26">
        <v>0.02</v>
      </c>
      <c r="H21" s="27"/>
      <c r="I21" s="27"/>
      <c r="J21" s="27"/>
      <c r="K21" s="28">
        <f t="shared" si="2"/>
        <v>1</v>
      </c>
      <c r="L21" s="29">
        <f t="shared" si="3"/>
        <v>0.02</v>
      </c>
    </row>
    <row r="22" spans="1:12" ht="12.75">
      <c r="A22" s="56">
        <v>10</v>
      </c>
      <c r="B22" s="23" t="s">
        <v>42</v>
      </c>
      <c r="C22" s="24">
        <v>1997</v>
      </c>
      <c r="D22" s="23"/>
      <c r="E22" s="23" t="s">
        <v>33</v>
      </c>
      <c r="F22" s="57"/>
      <c r="G22" s="26">
        <v>0.02013888888888889</v>
      </c>
      <c r="H22" s="27"/>
      <c r="I22" s="27"/>
      <c r="J22" s="27"/>
      <c r="K22" s="28">
        <f t="shared" si="2"/>
        <v>1</v>
      </c>
      <c r="L22" s="29">
        <f t="shared" si="3"/>
        <v>0.02013888888888889</v>
      </c>
    </row>
    <row r="23" spans="1:12" ht="12.75">
      <c r="A23" s="50">
        <v>11</v>
      </c>
      <c r="B23" s="23" t="s">
        <v>43</v>
      </c>
      <c r="C23" s="24">
        <v>1996</v>
      </c>
      <c r="D23" s="23"/>
      <c r="E23" s="23" t="s">
        <v>33</v>
      </c>
      <c r="F23" s="57"/>
      <c r="G23" s="26">
        <v>0.020185185185185188</v>
      </c>
      <c r="H23" s="27"/>
      <c r="I23" s="27"/>
      <c r="J23" s="27"/>
      <c r="K23" s="28">
        <f t="shared" si="2"/>
        <v>1</v>
      </c>
      <c r="L23" s="29">
        <f t="shared" si="3"/>
        <v>0.020185185185185188</v>
      </c>
    </row>
    <row r="24" spans="1:12" ht="12.75">
      <c r="A24" s="56">
        <v>12</v>
      </c>
      <c r="B24" s="23" t="s">
        <v>44</v>
      </c>
      <c r="C24" s="24">
        <v>1995</v>
      </c>
      <c r="D24" s="23"/>
      <c r="E24" s="23" t="s">
        <v>33</v>
      </c>
      <c r="F24" s="57"/>
      <c r="G24" s="26">
        <v>0.020416666666666666</v>
      </c>
      <c r="H24" s="27"/>
      <c r="I24" s="27"/>
      <c r="J24" s="27"/>
      <c r="K24" s="28">
        <f t="shared" si="2"/>
        <v>1</v>
      </c>
      <c r="L24" s="29">
        <f t="shared" si="3"/>
        <v>0.020416666666666666</v>
      </c>
    </row>
    <row r="25" spans="1:12" ht="12.75">
      <c r="A25" s="50">
        <v>13</v>
      </c>
      <c r="B25" s="23" t="s">
        <v>45</v>
      </c>
      <c r="C25" s="24">
        <v>1995</v>
      </c>
      <c r="D25" s="23"/>
      <c r="E25" s="23" t="s">
        <v>33</v>
      </c>
      <c r="F25" s="57"/>
      <c r="G25" s="26">
        <v>0.021319444444444443</v>
      </c>
      <c r="H25" s="27"/>
      <c r="I25" s="27"/>
      <c r="J25" s="27"/>
      <c r="K25" s="28">
        <f t="shared" si="2"/>
        <v>1</v>
      </c>
      <c r="L25" s="29">
        <f t="shared" si="3"/>
        <v>0.021319444444444443</v>
      </c>
    </row>
    <row r="26" spans="1:12" ht="12.75">
      <c r="A26" s="56">
        <v>14</v>
      </c>
      <c r="B26" s="58" t="s">
        <v>46</v>
      </c>
      <c r="C26" s="59">
        <v>1985</v>
      </c>
      <c r="D26" s="58" t="s">
        <v>47</v>
      </c>
      <c r="E26" s="58"/>
      <c r="F26" s="25">
        <v>0.02140046296296297</v>
      </c>
      <c r="G26" s="26"/>
      <c r="H26" s="27"/>
      <c r="I26" s="27"/>
      <c r="J26" s="27"/>
      <c r="K26" s="28">
        <f t="shared" si="2"/>
        <v>1</v>
      </c>
      <c r="L26" s="29">
        <f t="shared" si="3"/>
        <v>0.02140046296296297</v>
      </c>
    </row>
    <row r="27" spans="1:12" ht="12.75">
      <c r="A27" s="50">
        <v>15</v>
      </c>
      <c r="B27" s="23" t="s">
        <v>48</v>
      </c>
      <c r="C27" s="24">
        <v>1996</v>
      </c>
      <c r="D27" s="23"/>
      <c r="E27" s="23" t="s">
        <v>33</v>
      </c>
      <c r="F27" s="57"/>
      <c r="G27" s="26">
        <v>0.021504629629629627</v>
      </c>
      <c r="H27" s="27"/>
      <c r="I27" s="27"/>
      <c r="J27" s="27"/>
      <c r="K27" s="28">
        <f t="shared" si="2"/>
        <v>1</v>
      </c>
      <c r="L27" s="29">
        <f t="shared" si="3"/>
        <v>0.021504629629629627</v>
      </c>
    </row>
    <row r="28" spans="1:12" ht="12.75">
      <c r="A28" s="56">
        <v>16</v>
      </c>
      <c r="B28" s="23" t="s">
        <v>49</v>
      </c>
      <c r="C28" s="24">
        <v>1997</v>
      </c>
      <c r="D28" s="23"/>
      <c r="E28" s="23" t="s">
        <v>33</v>
      </c>
      <c r="F28" s="57"/>
      <c r="G28" s="26">
        <v>0.022499999999999996</v>
      </c>
      <c r="H28" s="27"/>
      <c r="I28" s="27"/>
      <c r="J28" s="27"/>
      <c r="K28" s="28">
        <f t="shared" si="2"/>
        <v>1</v>
      </c>
      <c r="L28" s="29">
        <f t="shared" si="3"/>
        <v>0.022499999999999996</v>
      </c>
    </row>
    <row r="29" spans="1:12" ht="12.75">
      <c r="A29" s="50">
        <v>17</v>
      </c>
      <c r="B29" s="23" t="s">
        <v>50</v>
      </c>
      <c r="C29" s="24">
        <v>1995</v>
      </c>
      <c r="D29" s="23"/>
      <c r="E29" s="23" t="s">
        <v>33</v>
      </c>
      <c r="F29" s="57"/>
      <c r="G29" s="26">
        <v>0.022511574074074076</v>
      </c>
      <c r="H29" s="27"/>
      <c r="I29" s="27"/>
      <c r="J29" s="27"/>
      <c r="K29" s="28">
        <f t="shared" si="2"/>
        <v>1</v>
      </c>
      <c r="L29" s="29">
        <f t="shared" si="3"/>
        <v>0.022511574074074076</v>
      </c>
    </row>
    <row r="30" spans="1:12" ht="12.75">
      <c r="A30" s="56">
        <v>18</v>
      </c>
      <c r="B30" s="23" t="s">
        <v>51</v>
      </c>
      <c r="C30" s="24">
        <v>1994</v>
      </c>
      <c r="D30" s="23"/>
      <c r="E30" s="23" t="s">
        <v>33</v>
      </c>
      <c r="F30" s="57"/>
      <c r="G30" s="26">
        <v>0.022615740740740745</v>
      </c>
      <c r="H30" s="27"/>
      <c r="I30" s="27"/>
      <c r="J30" s="27"/>
      <c r="K30" s="28">
        <f t="shared" si="2"/>
        <v>1</v>
      </c>
      <c r="L30" s="29">
        <f t="shared" si="3"/>
        <v>0.022615740740740745</v>
      </c>
    </row>
    <row r="31" spans="1:12" ht="12.75">
      <c r="A31" s="50">
        <v>19</v>
      </c>
      <c r="B31" s="23" t="s">
        <v>52</v>
      </c>
      <c r="C31" s="24">
        <v>1996</v>
      </c>
      <c r="D31" s="23"/>
      <c r="E31" s="23" t="s">
        <v>33</v>
      </c>
      <c r="F31" s="57"/>
      <c r="G31" s="26">
        <v>0.022986111111111113</v>
      </c>
      <c r="H31" s="27"/>
      <c r="I31" s="27"/>
      <c r="J31" s="27"/>
      <c r="K31" s="28">
        <f t="shared" si="2"/>
        <v>1</v>
      </c>
      <c r="L31" s="29">
        <f t="shared" si="3"/>
        <v>0.022986111111111113</v>
      </c>
    </row>
    <row r="32" spans="1:12" ht="12.75">
      <c r="A32" s="56">
        <v>20</v>
      </c>
      <c r="B32" s="23" t="s">
        <v>53</v>
      </c>
      <c r="C32" s="24">
        <v>1996</v>
      </c>
      <c r="D32" s="23"/>
      <c r="E32" s="23" t="s">
        <v>33</v>
      </c>
      <c r="F32" s="57"/>
      <c r="G32" s="26">
        <v>0.02318287037037037</v>
      </c>
      <c r="H32" s="27"/>
      <c r="I32" s="27"/>
      <c r="J32" s="27"/>
      <c r="K32" s="28">
        <f t="shared" si="2"/>
        <v>1</v>
      </c>
      <c r="L32" s="29">
        <f t="shared" si="3"/>
        <v>0.02318287037037037</v>
      </c>
    </row>
    <row r="33" spans="1:12" ht="12.75">
      <c r="A33" s="50">
        <v>21</v>
      </c>
      <c r="B33" s="23" t="s">
        <v>54</v>
      </c>
      <c r="C33" s="24">
        <v>1990</v>
      </c>
      <c r="D33" s="23"/>
      <c r="E33" s="23" t="s">
        <v>33</v>
      </c>
      <c r="F33" s="57"/>
      <c r="G33" s="26">
        <v>0.02325231481481481</v>
      </c>
      <c r="H33" s="27"/>
      <c r="I33" s="27"/>
      <c r="J33" s="27"/>
      <c r="K33" s="28">
        <f t="shared" si="2"/>
        <v>1</v>
      </c>
      <c r="L33" s="29">
        <f t="shared" si="3"/>
        <v>0.02325231481481481</v>
      </c>
    </row>
    <row r="34" spans="1:12" ht="12.75">
      <c r="A34" s="56">
        <v>22</v>
      </c>
      <c r="B34" s="23" t="s">
        <v>55</v>
      </c>
      <c r="C34" s="24">
        <v>1995</v>
      </c>
      <c r="D34" s="23"/>
      <c r="E34" s="23" t="s">
        <v>33</v>
      </c>
      <c r="F34" s="57"/>
      <c r="G34" s="26">
        <v>0.023391203703703702</v>
      </c>
      <c r="H34" s="27"/>
      <c r="I34" s="27"/>
      <c r="J34" s="27"/>
      <c r="K34" s="28">
        <f t="shared" si="2"/>
        <v>1</v>
      </c>
      <c r="L34" s="29">
        <f t="shared" si="3"/>
        <v>0.023391203703703702</v>
      </c>
    </row>
    <row r="35" spans="1:12" ht="12.75">
      <c r="A35" s="50">
        <v>23</v>
      </c>
      <c r="B35" s="23" t="s">
        <v>56</v>
      </c>
      <c r="C35" s="24">
        <v>1993</v>
      </c>
      <c r="D35" s="23"/>
      <c r="E35" s="23" t="s">
        <v>33</v>
      </c>
      <c r="F35" s="57"/>
      <c r="G35" s="26">
        <v>0.024120370370370372</v>
      </c>
      <c r="H35" s="27"/>
      <c r="I35" s="27"/>
      <c r="J35" s="27"/>
      <c r="K35" s="28">
        <f t="shared" si="2"/>
        <v>1</v>
      </c>
      <c r="L35" s="29">
        <f t="shared" si="3"/>
        <v>0.024120370370370372</v>
      </c>
    </row>
    <row r="36" spans="1:12" ht="12.75">
      <c r="A36" s="56">
        <v>24</v>
      </c>
      <c r="B36" s="23" t="s">
        <v>57</v>
      </c>
      <c r="C36" s="24">
        <v>1997</v>
      </c>
      <c r="D36" s="23"/>
      <c r="E36" s="23" t="s">
        <v>33</v>
      </c>
      <c r="F36" s="57"/>
      <c r="G36" s="26">
        <v>0.024953703703703704</v>
      </c>
      <c r="H36" s="27"/>
      <c r="I36" s="27"/>
      <c r="J36" s="27"/>
      <c r="K36" s="28">
        <f t="shared" si="2"/>
        <v>1</v>
      </c>
      <c r="L36" s="29">
        <f t="shared" si="3"/>
        <v>0.024953703703703704</v>
      </c>
    </row>
    <row r="37" spans="1:12" ht="12.75">
      <c r="A37" s="50">
        <v>25</v>
      </c>
      <c r="B37" s="23" t="s">
        <v>58</v>
      </c>
      <c r="C37" s="24">
        <v>1995</v>
      </c>
      <c r="D37" s="23"/>
      <c r="E37" s="23" t="s">
        <v>33</v>
      </c>
      <c r="F37" s="57"/>
      <c r="G37" s="26">
        <v>0.02508101851851852</v>
      </c>
      <c r="H37" s="27"/>
      <c r="I37" s="27"/>
      <c r="J37" s="27"/>
      <c r="K37" s="28">
        <f t="shared" si="2"/>
        <v>1</v>
      </c>
      <c r="L37" s="29">
        <f t="shared" si="3"/>
        <v>0.02508101851851852</v>
      </c>
    </row>
    <row r="38" spans="1:12" ht="12.75">
      <c r="A38" s="56">
        <v>26</v>
      </c>
      <c r="B38" s="23" t="s">
        <v>59</v>
      </c>
      <c r="C38" s="24">
        <v>1996</v>
      </c>
      <c r="D38" s="23"/>
      <c r="E38" s="23" t="s">
        <v>33</v>
      </c>
      <c r="F38" s="57"/>
      <c r="G38" s="26">
        <v>0.02524305555555556</v>
      </c>
      <c r="H38" s="27"/>
      <c r="I38" s="27"/>
      <c r="J38" s="27"/>
      <c r="K38" s="28">
        <f t="shared" si="2"/>
        <v>1</v>
      </c>
      <c r="L38" s="29">
        <f t="shared" si="3"/>
        <v>0.02524305555555556</v>
      </c>
    </row>
    <row r="39" spans="1:12" ht="12.75">
      <c r="A39" s="50">
        <v>27</v>
      </c>
      <c r="B39" s="23" t="s">
        <v>60</v>
      </c>
      <c r="C39" s="24">
        <v>1996</v>
      </c>
      <c r="D39" s="23"/>
      <c r="E39" s="23" t="s">
        <v>33</v>
      </c>
      <c r="F39" s="57"/>
      <c r="G39" s="26">
        <v>0.025486111111111112</v>
      </c>
      <c r="H39" s="27"/>
      <c r="I39" s="27"/>
      <c r="J39" s="27"/>
      <c r="K39" s="28">
        <f t="shared" si="2"/>
        <v>1</v>
      </c>
      <c r="L39" s="29">
        <f t="shared" si="3"/>
        <v>0.025486111111111112</v>
      </c>
    </row>
    <row r="40" spans="1:12" ht="12.75">
      <c r="A40" s="56">
        <v>28</v>
      </c>
      <c r="B40" s="23" t="s">
        <v>61</v>
      </c>
      <c r="C40" s="24">
        <v>1996</v>
      </c>
      <c r="D40" s="23"/>
      <c r="E40" s="23" t="s">
        <v>33</v>
      </c>
      <c r="F40" s="57"/>
      <c r="G40" s="26">
        <v>0.025497685185185193</v>
      </c>
      <c r="H40" s="27"/>
      <c r="I40" s="27"/>
      <c r="J40" s="27"/>
      <c r="K40" s="28">
        <f t="shared" si="2"/>
        <v>1</v>
      </c>
      <c r="L40" s="29">
        <f t="shared" si="3"/>
        <v>0.025497685185185193</v>
      </c>
    </row>
    <row r="41" spans="1:12" ht="12.75">
      <c r="A41" s="50">
        <v>29</v>
      </c>
      <c r="B41" s="23" t="s">
        <v>62</v>
      </c>
      <c r="C41" s="24">
        <v>1995</v>
      </c>
      <c r="D41" s="23"/>
      <c r="E41" s="23" t="s">
        <v>33</v>
      </c>
      <c r="F41" s="57"/>
      <c r="G41" s="26">
        <v>0.02597222222222222</v>
      </c>
      <c r="H41" s="27"/>
      <c r="I41" s="27"/>
      <c r="J41" s="27"/>
      <c r="K41" s="28">
        <f t="shared" si="2"/>
        <v>1</v>
      </c>
      <c r="L41" s="29">
        <f t="shared" si="3"/>
        <v>0.02597222222222222</v>
      </c>
    </row>
    <row r="42" spans="1:12" ht="12.75">
      <c r="A42" s="56">
        <v>30</v>
      </c>
      <c r="B42" s="23" t="s">
        <v>63</v>
      </c>
      <c r="C42" s="24">
        <v>1994</v>
      </c>
      <c r="D42" s="23"/>
      <c r="E42" s="23" t="s">
        <v>33</v>
      </c>
      <c r="F42" s="57"/>
      <c r="G42" s="26">
        <v>0.026331018518518517</v>
      </c>
      <c r="H42" s="27"/>
      <c r="I42" s="27"/>
      <c r="J42" s="27"/>
      <c r="K42" s="28">
        <f t="shared" si="2"/>
        <v>1</v>
      </c>
      <c r="L42" s="29">
        <f t="shared" si="3"/>
        <v>0.026331018518518517</v>
      </c>
    </row>
    <row r="43" spans="1:12" ht="12.75">
      <c r="A43" s="50">
        <v>31</v>
      </c>
      <c r="B43" s="23" t="s">
        <v>64</v>
      </c>
      <c r="C43" s="24">
        <v>1996</v>
      </c>
      <c r="D43" s="23"/>
      <c r="E43" s="23" t="s">
        <v>33</v>
      </c>
      <c r="F43" s="57"/>
      <c r="G43" s="26">
        <v>0.02737268518518518</v>
      </c>
      <c r="H43" s="27"/>
      <c r="I43" s="27"/>
      <c r="J43" s="27"/>
      <c r="K43" s="28">
        <f t="shared" si="2"/>
        <v>1</v>
      </c>
      <c r="L43" s="29">
        <f t="shared" si="3"/>
        <v>0.02737268518518518</v>
      </c>
    </row>
    <row r="44" spans="1:12" ht="12.75">
      <c r="A44" s="56">
        <v>32</v>
      </c>
      <c r="B44" s="23" t="s">
        <v>65</v>
      </c>
      <c r="C44" s="24">
        <v>1996</v>
      </c>
      <c r="D44" s="23"/>
      <c r="E44" s="23" t="s">
        <v>33</v>
      </c>
      <c r="F44" s="57"/>
      <c r="G44" s="26">
        <v>0.030416666666666665</v>
      </c>
      <c r="H44" s="27"/>
      <c r="I44" s="27"/>
      <c r="J44" s="27"/>
      <c r="K44" s="28">
        <f t="shared" si="2"/>
        <v>1</v>
      </c>
      <c r="L44" s="29">
        <f t="shared" si="3"/>
        <v>0.030416666666666665</v>
      </c>
    </row>
    <row r="45" spans="1:12" ht="12.75">
      <c r="A45" s="50">
        <v>33</v>
      </c>
      <c r="B45" s="23" t="s">
        <v>66</v>
      </c>
      <c r="C45" s="24">
        <v>1995</v>
      </c>
      <c r="D45" s="23"/>
      <c r="E45" s="23" t="s">
        <v>33</v>
      </c>
      <c r="F45" s="57"/>
      <c r="G45" s="26">
        <v>0.03381944444444445</v>
      </c>
      <c r="H45" s="27"/>
      <c r="I45" s="27"/>
      <c r="J45" s="27"/>
      <c r="K45" s="28">
        <f t="shared" si="2"/>
        <v>1</v>
      </c>
      <c r="L45" s="29">
        <f t="shared" si="3"/>
        <v>0.03381944444444445</v>
      </c>
    </row>
    <row r="46" spans="1:12" ht="12.75">
      <c r="A46" s="56">
        <v>34</v>
      </c>
      <c r="B46" s="23" t="s">
        <v>67</v>
      </c>
      <c r="C46" s="24">
        <v>1997</v>
      </c>
      <c r="D46" s="23"/>
      <c r="E46" s="23" t="s">
        <v>33</v>
      </c>
      <c r="F46" s="57"/>
      <c r="G46" s="26">
        <v>0.023738425925925923</v>
      </c>
      <c r="H46" s="27"/>
      <c r="I46" s="27"/>
      <c r="J46" s="27"/>
      <c r="K46" s="28">
        <f t="shared" si="2"/>
        <v>1</v>
      </c>
      <c r="L46" s="29">
        <f t="shared" si="3"/>
        <v>0.023738425925925923</v>
      </c>
    </row>
    <row r="47" spans="1:12" ht="12.75">
      <c r="A47" s="50">
        <v>35</v>
      </c>
      <c r="B47" s="23" t="s">
        <v>68</v>
      </c>
      <c r="C47" s="24">
        <v>1996</v>
      </c>
      <c r="D47" s="23"/>
      <c r="E47" s="23" t="s">
        <v>33</v>
      </c>
      <c r="F47" s="57"/>
      <c r="G47" s="26">
        <v>0.024097222222222225</v>
      </c>
      <c r="H47" s="27"/>
      <c r="I47" s="27"/>
      <c r="J47" s="27"/>
      <c r="K47" s="28">
        <f t="shared" si="2"/>
        <v>1</v>
      </c>
      <c r="L47" s="29">
        <f t="shared" si="3"/>
        <v>0.024097222222222225</v>
      </c>
    </row>
    <row r="48" spans="1:12" ht="12.75">
      <c r="A48" s="56">
        <v>36</v>
      </c>
      <c r="B48" s="23" t="s">
        <v>69</v>
      </c>
      <c r="C48" s="24">
        <v>1996</v>
      </c>
      <c r="D48" s="23"/>
      <c r="E48" s="23" t="s">
        <v>33</v>
      </c>
      <c r="F48" s="57"/>
      <c r="G48" s="26">
        <v>0.010960648148148148</v>
      </c>
      <c r="H48" s="27"/>
      <c r="I48" s="27"/>
      <c r="J48" s="27"/>
      <c r="K48" s="28">
        <f t="shared" si="2"/>
        <v>1</v>
      </c>
      <c r="L48" s="29">
        <f t="shared" si="3"/>
        <v>0.010960648148148148</v>
      </c>
    </row>
    <row r="49" spans="1:12" ht="12.75">
      <c r="A49" s="50">
        <v>37</v>
      </c>
      <c r="B49" s="23" t="s">
        <v>70</v>
      </c>
      <c r="C49" s="24">
        <v>1997</v>
      </c>
      <c r="D49" s="23"/>
      <c r="E49" s="23" t="s">
        <v>33</v>
      </c>
      <c r="F49" s="57"/>
      <c r="G49" s="26">
        <v>0.011099537037037038</v>
      </c>
      <c r="H49" s="27"/>
      <c r="I49" s="27"/>
      <c r="J49" s="27"/>
      <c r="K49" s="28">
        <f t="shared" si="2"/>
        <v>1</v>
      </c>
      <c r="L49" s="29">
        <f t="shared" si="3"/>
        <v>0.011099537037037038</v>
      </c>
    </row>
    <row r="50" spans="1:12" ht="12.75">
      <c r="A50" s="56">
        <v>38</v>
      </c>
      <c r="B50" s="23" t="s">
        <v>71</v>
      </c>
      <c r="C50" s="24">
        <v>1996</v>
      </c>
      <c r="D50" s="23"/>
      <c r="E50" s="23" t="s">
        <v>33</v>
      </c>
      <c r="F50" s="57"/>
      <c r="G50" s="26">
        <v>0.01428240740740741</v>
      </c>
      <c r="H50" s="27"/>
      <c r="I50" s="27"/>
      <c r="J50" s="27"/>
      <c r="K50" s="28">
        <f t="shared" si="2"/>
        <v>1</v>
      </c>
      <c r="L50" s="29">
        <f t="shared" si="3"/>
        <v>0.01428240740740741</v>
      </c>
    </row>
    <row r="51" spans="1:12" ht="12.75">
      <c r="A51" s="50">
        <v>39</v>
      </c>
      <c r="B51" s="23" t="s">
        <v>72</v>
      </c>
      <c r="C51" s="24">
        <v>1991</v>
      </c>
      <c r="D51" s="23"/>
      <c r="E51" s="23" t="s">
        <v>33</v>
      </c>
      <c r="F51" s="57"/>
      <c r="G51" s="26">
        <v>0.014641203703703703</v>
      </c>
      <c r="H51" s="27"/>
      <c r="I51" s="27"/>
      <c r="J51" s="27"/>
      <c r="K51" s="28">
        <f t="shared" si="2"/>
        <v>1</v>
      </c>
      <c r="L51" s="29">
        <f t="shared" si="3"/>
        <v>0.014641203703703703</v>
      </c>
    </row>
    <row r="52" spans="1:12" ht="12.75">
      <c r="A52" s="56">
        <v>40</v>
      </c>
      <c r="B52" s="23" t="s">
        <v>73</v>
      </c>
      <c r="C52" s="24">
        <v>1994</v>
      </c>
      <c r="D52" s="23"/>
      <c r="E52" s="23" t="s">
        <v>33</v>
      </c>
      <c r="F52" s="57"/>
      <c r="G52" s="26">
        <v>0.015439814814814816</v>
      </c>
      <c r="H52" s="27"/>
      <c r="I52" s="27"/>
      <c r="J52" s="27"/>
      <c r="K52" s="28">
        <f t="shared" si="2"/>
        <v>1</v>
      </c>
      <c r="L52" s="29">
        <f t="shared" si="3"/>
        <v>0.015439814814814816</v>
      </c>
    </row>
    <row r="53" spans="1:12" ht="12.75">
      <c r="A53" s="23"/>
      <c r="B53" s="23"/>
      <c r="C53" s="24"/>
      <c r="D53" s="23"/>
      <c r="E53" s="23"/>
      <c r="F53" s="23"/>
      <c r="G53" s="61"/>
      <c r="H53" s="61"/>
      <c r="I53" s="61"/>
      <c r="J53" s="61"/>
      <c r="K53" s="47"/>
      <c r="L53" s="23"/>
    </row>
    <row r="54" spans="1:12" ht="12.75">
      <c r="A54" s="18" t="s">
        <v>74</v>
      </c>
      <c r="B54" s="62"/>
      <c r="C54" s="17" t="s">
        <v>75</v>
      </c>
      <c r="D54" s="46"/>
      <c r="E54" s="46"/>
      <c r="F54" s="46"/>
      <c r="G54" s="63"/>
      <c r="H54" s="63"/>
      <c r="I54" s="63"/>
      <c r="J54" s="63"/>
      <c r="K54" s="64"/>
      <c r="L54" s="23"/>
    </row>
    <row r="55" spans="1:12" ht="12.75">
      <c r="A55" s="18" t="s">
        <v>12</v>
      </c>
      <c r="B55" s="16" t="s">
        <v>13</v>
      </c>
      <c r="C55" s="17" t="s">
        <v>14</v>
      </c>
      <c r="D55" s="18" t="s">
        <v>15</v>
      </c>
      <c r="E55" s="18" t="s">
        <v>16</v>
      </c>
      <c r="F55" s="18"/>
      <c r="G55" s="19" t="s">
        <v>17</v>
      </c>
      <c r="H55" s="19"/>
      <c r="I55" s="19"/>
      <c r="J55" s="19"/>
      <c r="K55" s="48"/>
      <c r="L55" s="49"/>
    </row>
    <row r="56" spans="1:12" ht="12.75">
      <c r="A56" s="50">
        <v>1</v>
      </c>
      <c r="B56" s="65" t="s">
        <v>76</v>
      </c>
      <c r="C56" s="66">
        <v>1974</v>
      </c>
      <c r="D56" s="65"/>
      <c r="E56" s="65" t="s">
        <v>77</v>
      </c>
      <c r="F56" s="67">
        <v>0.016979166666666667</v>
      </c>
      <c r="G56" s="68">
        <v>0.016828703703703703</v>
      </c>
      <c r="H56" s="69"/>
      <c r="I56" s="69"/>
      <c r="J56" s="69"/>
      <c r="K56" s="28">
        <f aca="true" t="shared" si="4" ref="K56:K64">COUNT(F56:J56)</f>
        <v>2</v>
      </c>
      <c r="L56" s="29">
        <f aca="true" t="shared" si="5" ref="L56:L64">SUM(F56:G56)</f>
        <v>0.03380787037037037</v>
      </c>
    </row>
    <row r="57" spans="1:12" ht="12.75">
      <c r="A57" s="50">
        <v>2</v>
      </c>
      <c r="B57" s="23" t="s">
        <v>78</v>
      </c>
      <c r="C57" s="24">
        <v>1971</v>
      </c>
      <c r="D57" s="23" t="s">
        <v>19</v>
      </c>
      <c r="E57" s="23"/>
      <c r="F57" s="60">
        <v>0.01994212962962963</v>
      </c>
      <c r="G57" s="26">
        <v>0.019849537037037037</v>
      </c>
      <c r="H57" s="27"/>
      <c r="I57" s="27"/>
      <c r="J57" s="27"/>
      <c r="K57" s="28">
        <f t="shared" si="4"/>
        <v>2</v>
      </c>
      <c r="L57" s="29">
        <f t="shared" si="5"/>
        <v>0.03979166666666667</v>
      </c>
    </row>
    <row r="58" spans="1:12" ht="12.75">
      <c r="A58" s="50">
        <v>3</v>
      </c>
      <c r="B58" s="70" t="s">
        <v>79</v>
      </c>
      <c r="C58" s="71">
        <v>1977</v>
      </c>
      <c r="D58" s="70" t="s">
        <v>30</v>
      </c>
      <c r="E58" s="70" t="s">
        <v>77</v>
      </c>
      <c r="F58" s="60">
        <v>0.020381944444444446</v>
      </c>
      <c r="G58" s="26">
        <v>0.019872685185185184</v>
      </c>
      <c r="H58" s="27"/>
      <c r="I58" s="27"/>
      <c r="J58" s="27"/>
      <c r="K58" s="28">
        <f t="shared" si="4"/>
        <v>2</v>
      </c>
      <c r="L58" s="29">
        <f t="shared" si="5"/>
        <v>0.040254629629629626</v>
      </c>
    </row>
    <row r="59" spans="1:12" ht="12.75">
      <c r="A59" s="50">
        <v>4</v>
      </c>
      <c r="B59" s="23" t="s">
        <v>80</v>
      </c>
      <c r="C59" s="24">
        <v>1971</v>
      </c>
      <c r="D59" s="23" t="s">
        <v>35</v>
      </c>
      <c r="E59" s="23" t="s">
        <v>81</v>
      </c>
      <c r="F59" s="72">
        <v>0.020613425925925927</v>
      </c>
      <c r="G59" s="26">
        <v>0.020011574074074074</v>
      </c>
      <c r="H59" s="27"/>
      <c r="I59" s="27"/>
      <c r="J59" s="27"/>
      <c r="K59" s="28">
        <f t="shared" si="4"/>
        <v>2</v>
      </c>
      <c r="L59" s="29">
        <f t="shared" si="5"/>
        <v>0.040625</v>
      </c>
    </row>
    <row r="60" spans="1:12" ht="12.75">
      <c r="A60" s="50">
        <v>5</v>
      </c>
      <c r="B60" s="23" t="s">
        <v>82</v>
      </c>
      <c r="C60" s="24">
        <v>1974</v>
      </c>
      <c r="D60" s="23" t="s">
        <v>19</v>
      </c>
      <c r="E60" s="23"/>
      <c r="F60" s="72">
        <v>0.020601851851851857</v>
      </c>
      <c r="G60" s="26">
        <v>0.021215277777777777</v>
      </c>
      <c r="H60" s="27"/>
      <c r="I60" s="27"/>
      <c r="J60" s="27"/>
      <c r="K60" s="28">
        <f t="shared" si="4"/>
        <v>2</v>
      </c>
      <c r="L60" s="29">
        <f t="shared" si="5"/>
        <v>0.041817129629629635</v>
      </c>
    </row>
    <row r="61" spans="1:12" ht="12.75">
      <c r="A61" s="50">
        <v>6</v>
      </c>
      <c r="B61" s="73" t="s">
        <v>83</v>
      </c>
      <c r="C61" s="74">
        <v>1970</v>
      </c>
      <c r="D61" s="73"/>
      <c r="E61" s="73"/>
      <c r="F61" s="25">
        <v>0.016898148148148148</v>
      </c>
      <c r="G61" s="68"/>
      <c r="H61" s="69"/>
      <c r="I61" s="69"/>
      <c r="J61" s="69"/>
      <c r="K61" s="28">
        <f t="shared" si="4"/>
        <v>1</v>
      </c>
      <c r="L61" s="29">
        <f t="shared" si="5"/>
        <v>0.016898148148148148</v>
      </c>
    </row>
    <row r="62" spans="1:12" ht="12.75">
      <c r="A62" s="50">
        <v>7</v>
      </c>
      <c r="B62" s="73" t="s">
        <v>84</v>
      </c>
      <c r="C62" s="74">
        <v>1975</v>
      </c>
      <c r="D62" s="73"/>
      <c r="E62" s="73"/>
      <c r="F62" s="60">
        <v>0.017083333333333336</v>
      </c>
      <c r="G62" s="68"/>
      <c r="H62" s="69"/>
      <c r="I62" s="69"/>
      <c r="J62" s="69"/>
      <c r="K62" s="28">
        <f t="shared" si="4"/>
        <v>1</v>
      </c>
      <c r="L62" s="29">
        <f t="shared" si="5"/>
        <v>0.017083333333333336</v>
      </c>
    </row>
    <row r="63" spans="1:12" ht="12.75">
      <c r="A63" s="50">
        <v>8</v>
      </c>
      <c r="B63" s="23" t="s">
        <v>85</v>
      </c>
      <c r="C63" s="24">
        <v>1976</v>
      </c>
      <c r="D63" s="23" t="s">
        <v>35</v>
      </c>
      <c r="E63" s="23"/>
      <c r="F63" s="75"/>
      <c r="G63" s="26">
        <v>0.018252314814814815</v>
      </c>
      <c r="H63" s="27"/>
      <c r="I63" s="27"/>
      <c r="J63" s="27"/>
      <c r="K63" s="28">
        <f t="shared" si="4"/>
        <v>1</v>
      </c>
      <c r="L63" s="29">
        <f t="shared" si="5"/>
        <v>0.018252314814814815</v>
      </c>
    </row>
    <row r="64" spans="1:12" ht="12.75">
      <c r="A64" s="50">
        <v>9</v>
      </c>
      <c r="B64" s="23" t="s">
        <v>86</v>
      </c>
      <c r="C64" s="24">
        <v>1968</v>
      </c>
      <c r="D64" s="23" t="s">
        <v>35</v>
      </c>
      <c r="E64" s="23"/>
      <c r="F64" s="75"/>
      <c r="G64" s="26">
        <v>0.019386574074074073</v>
      </c>
      <c r="H64" s="27"/>
      <c r="I64" s="27"/>
      <c r="J64" s="27"/>
      <c r="K64" s="28">
        <f t="shared" si="4"/>
        <v>1</v>
      </c>
      <c r="L64" s="29">
        <f t="shared" si="5"/>
        <v>0.019386574074074073</v>
      </c>
    </row>
    <row r="65" spans="1:12" ht="12.75">
      <c r="A65" s="23"/>
      <c r="B65" s="23"/>
      <c r="C65" s="24"/>
      <c r="D65" s="23"/>
      <c r="E65" s="23"/>
      <c r="F65" s="23"/>
      <c r="G65" s="61"/>
      <c r="H65" s="61"/>
      <c r="I65" s="61"/>
      <c r="J65" s="61"/>
      <c r="K65" s="47"/>
      <c r="L65" s="23"/>
    </row>
    <row r="66" spans="1:12" ht="12.75">
      <c r="A66" s="76" t="s">
        <v>87</v>
      </c>
      <c r="B66" s="46"/>
      <c r="C66" s="56"/>
      <c r="D66" s="46"/>
      <c r="E66" s="46"/>
      <c r="F66" s="46"/>
      <c r="G66" s="77"/>
      <c r="H66" s="77"/>
      <c r="I66" s="77"/>
      <c r="J66" s="77"/>
      <c r="K66" s="78"/>
      <c r="L66" s="23"/>
    </row>
    <row r="67" spans="1:12" ht="12.75">
      <c r="A67" s="76" t="s">
        <v>88</v>
      </c>
      <c r="B67" s="46"/>
      <c r="C67" s="79" t="s">
        <v>89</v>
      </c>
      <c r="D67" s="46"/>
      <c r="E67" s="46"/>
      <c r="F67" s="46"/>
      <c r="G67" s="63"/>
      <c r="H67" s="63"/>
      <c r="I67" s="63"/>
      <c r="J67" s="63"/>
      <c r="K67" s="64"/>
      <c r="L67" s="23"/>
    </row>
    <row r="68" spans="1:12" ht="12.75">
      <c r="A68" s="76" t="s">
        <v>12</v>
      </c>
      <c r="B68" s="76" t="s">
        <v>13</v>
      </c>
      <c r="C68" s="79" t="s">
        <v>14</v>
      </c>
      <c r="D68" s="76" t="s">
        <v>15</v>
      </c>
      <c r="E68" s="76" t="s">
        <v>16</v>
      </c>
      <c r="F68" s="76"/>
      <c r="G68" s="80" t="s">
        <v>17</v>
      </c>
      <c r="H68" s="80"/>
      <c r="I68" s="80"/>
      <c r="J68" s="80"/>
      <c r="K68" s="81"/>
      <c r="L68" s="82"/>
    </row>
    <row r="69" spans="1:12" ht="12.75">
      <c r="A69" s="50">
        <v>1</v>
      </c>
      <c r="B69" s="23" t="s">
        <v>90</v>
      </c>
      <c r="C69" s="24">
        <v>2006</v>
      </c>
      <c r="D69" s="23" t="s">
        <v>30</v>
      </c>
      <c r="E69" s="23" t="s">
        <v>25</v>
      </c>
      <c r="F69" s="83">
        <v>0.010983796296296297</v>
      </c>
      <c r="G69" s="84">
        <v>0.010717592592592593</v>
      </c>
      <c r="H69" s="85"/>
      <c r="I69" s="85"/>
      <c r="J69" s="85"/>
      <c r="K69" s="28">
        <f aca="true" t="shared" si="6" ref="K69:K76">COUNT(F69:J69)</f>
        <v>2</v>
      </c>
      <c r="L69" s="29">
        <f aca="true" t="shared" si="7" ref="L69:L76">SUM(F69:G69)</f>
        <v>0.021701388888888888</v>
      </c>
    </row>
    <row r="70" spans="1:12" ht="12.75">
      <c r="A70" s="50">
        <v>2</v>
      </c>
      <c r="B70" s="23" t="s">
        <v>91</v>
      </c>
      <c r="C70" s="24">
        <v>2006</v>
      </c>
      <c r="D70" s="23" t="s">
        <v>19</v>
      </c>
      <c r="E70" s="23"/>
      <c r="F70" s="83">
        <v>0.010995370370370372</v>
      </c>
      <c r="G70" s="84">
        <v>0.01224537037037037</v>
      </c>
      <c r="H70" s="85"/>
      <c r="I70" s="85"/>
      <c r="J70" s="85"/>
      <c r="K70" s="28">
        <f t="shared" si="6"/>
        <v>2</v>
      </c>
      <c r="L70" s="29">
        <f t="shared" si="7"/>
        <v>0.023240740740740742</v>
      </c>
    </row>
    <row r="71" spans="1:12" ht="12.75">
      <c r="A71" s="50">
        <v>3</v>
      </c>
      <c r="B71" s="23" t="s">
        <v>92</v>
      </c>
      <c r="C71" s="24">
        <v>2005</v>
      </c>
      <c r="D71" s="23"/>
      <c r="E71" s="23" t="s">
        <v>35</v>
      </c>
      <c r="F71" s="83">
        <v>0.013773148148148147</v>
      </c>
      <c r="G71" s="84">
        <v>0.013541666666666667</v>
      </c>
      <c r="H71" s="85"/>
      <c r="I71" s="85"/>
      <c r="J71" s="85"/>
      <c r="K71" s="28">
        <f t="shared" si="6"/>
        <v>2</v>
      </c>
      <c r="L71" s="29">
        <f t="shared" si="7"/>
        <v>0.027314814814814813</v>
      </c>
    </row>
    <row r="72" spans="1:12" ht="12.75">
      <c r="A72" s="50">
        <v>4</v>
      </c>
      <c r="B72" s="73" t="s">
        <v>93</v>
      </c>
      <c r="C72" s="74">
        <v>2006</v>
      </c>
      <c r="D72" s="73" t="s">
        <v>35</v>
      </c>
      <c r="E72" s="73" t="s">
        <v>94</v>
      </c>
      <c r="F72" s="83">
        <v>0.010231481481481482</v>
      </c>
      <c r="G72" s="86"/>
      <c r="H72" s="87"/>
      <c r="I72" s="87"/>
      <c r="J72" s="87"/>
      <c r="K72" s="28">
        <f t="shared" si="6"/>
        <v>1</v>
      </c>
      <c r="L72" s="29">
        <f t="shared" si="7"/>
        <v>0.010231481481481482</v>
      </c>
    </row>
    <row r="73" spans="1:12" ht="12.75">
      <c r="A73" s="50">
        <v>5</v>
      </c>
      <c r="B73" s="73" t="s">
        <v>95</v>
      </c>
      <c r="C73" s="74">
        <v>2005</v>
      </c>
      <c r="D73" s="73"/>
      <c r="E73" s="73" t="s">
        <v>22</v>
      </c>
      <c r="F73" s="83">
        <v>0.010902777777777777</v>
      </c>
      <c r="G73" s="86"/>
      <c r="H73" s="87"/>
      <c r="I73" s="87"/>
      <c r="J73" s="87"/>
      <c r="K73" s="28">
        <f t="shared" si="6"/>
        <v>1</v>
      </c>
      <c r="L73" s="29">
        <f t="shared" si="7"/>
        <v>0.010902777777777777</v>
      </c>
    </row>
    <row r="74" spans="1:12" ht="12.75">
      <c r="A74" s="50">
        <v>6</v>
      </c>
      <c r="B74" s="73" t="s">
        <v>96</v>
      </c>
      <c r="C74" s="74" t="s">
        <v>97</v>
      </c>
      <c r="D74" s="73" t="s">
        <v>98</v>
      </c>
      <c r="E74" s="73"/>
      <c r="F74" s="83">
        <v>0.011655092592592594</v>
      </c>
      <c r="G74" s="84"/>
      <c r="H74" s="85"/>
      <c r="I74" s="85"/>
      <c r="J74" s="85"/>
      <c r="K74" s="28">
        <f t="shared" si="6"/>
        <v>1</v>
      </c>
      <c r="L74" s="29">
        <f t="shared" si="7"/>
        <v>0.011655092592592594</v>
      </c>
    </row>
    <row r="75" spans="1:12" ht="12.75">
      <c r="A75" s="50">
        <v>7</v>
      </c>
      <c r="B75" s="73" t="s">
        <v>99</v>
      </c>
      <c r="C75" s="74">
        <v>2005</v>
      </c>
      <c r="D75" s="73" t="s">
        <v>21</v>
      </c>
      <c r="E75" s="73" t="s">
        <v>22</v>
      </c>
      <c r="F75" s="83">
        <v>0.01310185185185185</v>
      </c>
      <c r="G75" s="84"/>
      <c r="H75" s="85"/>
      <c r="I75" s="85"/>
      <c r="J75" s="85"/>
      <c r="K75" s="28">
        <f t="shared" si="6"/>
        <v>1</v>
      </c>
      <c r="L75" s="29">
        <f t="shared" si="7"/>
        <v>0.01310185185185185</v>
      </c>
    </row>
    <row r="76" spans="1:12" ht="12.75">
      <c r="A76" s="50">
        <v>8</v>
      </c>
      <c r="B76" s="23" t="s">
        <v>100</v>
      </c>
      <c r="C76" s="24">
        <v>2006</v>
      </c>
      <c r="D76" s="23" t="s">
        <v>30</v>
      </c>
      <c r="E76" s="23" t="s">
        <v>77</v>
      </c>
      <c r="F76" s="83">
        <v>0.014699074074074074</v>
      </c>
      <c r="G76" s="61"/>
      <c r="H76" s="88"/>
      <c r="I76" s="88"/>
      <c r="J76" s="88"/>
      <c r="K76" s="28">
        <f t="shared" si="6"/>
        <v>1</v>
      </c>
      <c r="L76" s="29">
        <f t="shared" si="7"/>
        <v>0.014699074074074074</v>
      </c>
    </row>
    <row r="77" spans="1:12" ht="12.75">
      <c r="A77" s="23"/>
      <c r="B77" s="23"/>
      <c r="C77" s="24"/>
      <c r="D77" s="23"/>
      <c r="E77" s="23"/>
      <c r="F77" s="23"/>
      <c r="G77" s="61"/>
      <c r="H77" s="61"/>
      <c r="I77" s="61"/>
      <c r="J77" s="61"/>
      <c r="K77" s="47"/>
      <c r="L77" s="23"/>
    </row>
    <row r="78" spans="1:12" ht="12.75">
      <c r="A78" s="18" t="s">
        <v>101</v>
      </c>
      <c r="B78" s="46"/>
      <c r="C78" s="17" t="s">
        <v>89</v>
      </c>
      <c r="D78" s="46"/>
      <c r="E78" s="46"/>
      <c r="F78" s="46"/>
      <c r="G78" s="63"/>
      <c r="H78" s="63"/>
      <c r="I78" s="63"/>
      <c r="J78" s="63"/>
      <c r="K78" s="64"/>
      <c r="L78" s="23"/>
    </row>
    <row r="79" spans="1:12" ht="12.75">
      <c r="A79" s="18" t="s">
        <v>12</v>
      </c>
      <c r="B79" s="18" t="s">
        <v>13</v>
      </c>
      <c r="C79" s="17" t="s">
        <v>14</v>
      </c>
      <c r="D79" s="18" t="s">
        <v>15</v>
      </c>
      <c r="E79" s="89" t="s">
        <v>16</v>
      </c>
      <c r="F79" s="89"/>
      <c r="G79" s="90" t="s">
        <v>17</v>
      </c>
      <c r="H79" s="90"/>
      <c r="I79" s="90"/>
      <c r="J79" s="90"/>
      <c r="K79" s="91"/>
      <c r="L79" s="92"/>
    </row>
    <row r="80" spans="1:12" ht="12.75">
      <c r="A80" s="56">
        <v>1</v>
      </c>
      <c r="B80" s="23" t="s">
        <v>102</v>
      </c>
      <c r="C80" s="24">
        <v>2006</v>
      </c>
      <c r="D80" s="93" t="s">
        <v>30</v>
      </c>
      <c r="E80" s="23" t="s">
        <v>77</v>
      </c>
      <c r="F80" s="83">
        <v>0.00800925925925926</v>
      </c>
      <c r="G80" s="84">
        <v>0.0078125</v>
      </c>
      <c r="H80" s="85"/>
      <c r="I80" s="85"/>
      <c r="J80" s="85"/>
      <c r="K80" s="28">
        <f aca="true" t="shared" si="8" ref="K80:K92">COUNT(F80:J80)</f>
        <v>2</v>
      </c>
      <c r="L80" s="29">
        <f aca="true" t="shared" si="9" ref="L80:L92">SUM(F80:G80)</f>
        <v>0.015821759259259258</v>
      </c>
    </row>
    <row r="81" spans="1:12" ht="12.75">
      <c r="A81" s="56">
        <v>2</v>
      </c>
      <c r="B81" s="23" t="s">
        <v>103</v>
      </c>
      <c r="C81" s="24">
        <v>2005</v>
      </c>
      <c r="D81" s="93" t="s">
        <v>30</v>
      </c>
      <c r="E81" s="23" t="s">
        <v>31</v>
      </c>
      <c r="F81" s="83">
        <v>0.008726851851851852</v>
      </c>
      <c r="G81" s="84">
        <v>0.008865740740740742</v>
      </c>
      <c r="H81" s="85"/>
      <c r="I81" s="85"/>
      <c r="J81" s="85"/>
      <c r="K81" s="28">
        <f t="shared" si="8"/>
        <v>2</v>
      </c>
      <c r="L81" s="29">
        <f t="shared" si="9"/>
        <v>0.017592592592592594</v>
      </c>
    </row>
    <row r="82" spans="1:12" ht="12.75">
      <c r="A82" s="56">
        <v>3</v>
      </c>
      <c r="B82" s="23" t="s">
        <v>104</v>
      </c>
      <c r="C82" s="24">
        <v>2006</v>
      </c>
      <c r="D82" s="93" t="s">
        <v>19</v>
      </c>
      <c r="E82" s="23"/>
      <c r="F82" s="83">
        <v>0.009027777777777779</v>
      </c>
      <c r="G82" s="84">
        <v>0.008842592592592591</v>
      </c>
      <c r="H82" s="85"/>
      <c r="I82" s="85"/>
      <c r="J82" s="85"/>
      <c r="K82" s="28">
        <f t="shared" si="8"/>
        <v>2</v>
      </c>
      <c r="L82" s="29">
        <f t="shared" si="9"/>
        <v>0.01787037037037037</v>
      </c>
    </row>
    <row r="83" spans="1:12" ht="12.75">
      <c r="A83" s="56">
        <v>4</v>
      </c>
      <c r="B83" s="23" t="s">
        <v>105</v>
      </c>
      <c r="C83" s="24">
        <v>2005</v>
      </c>
      <c r="D83" s="93" t="s">
        <v>21</v>
      </c>
      <c r="E83" s="23" t="s">
        <v>22</v>
      </c>
      <c r="F83" s="83">
        <v>0.008946759259259258</v>
      </c>
      <c r="G83" s="84">
        <v>0.008935185185185187</v>
      </c>
      <c r="H83" s="85"/>
      <c r="I83" s="85"/>
      <c r="J83" s="85"/>
      <c r="K83" s="28">
        <f t="shared" si="8"/>
        <v>2</v>
      </c>
      <c r="L83" s="29">
        <f t="shared" si="9"/>
        <v>0.017881944444444443</v>
      </c>
    </row>
    <row r="84" spans="1:12" ht="12.75">
      <c r="A84" s="56">
        <v>5</v>
      </c>
      <c r="B84" s="23" t="s">
        <v>106</v>
      </c>
      <c r="C84" s="24">
        <v>2005</v>
      </c>
      <c r="D84" s="93" t="s">
        <v>30</v>
      </c>
      <c r="E84" s="23" t="s">
        <v>77</v>
      </c>
      <c r="F84" s="83">
        <v>0.008819444444444444</v>
      </c>
      <c r="G84" s="84">
        <v>0.009085648148148148</v>
      </c>
      <c r="H84" s="85"/>
      <c r="I84" s="85"/>
      <c r="J84" s="85"/>
      <c r="K84" s="28">
        <f t="shared" si="8"/>
        <v>2</v>
      </c>
      <c r="L84" s="29">
        <f t="shared" si="9"/>
        <v>0.01790509259259259</v>
      </c>
    </row>
    <row r="85" spans="1:12" ht="12.75">
      <c r="A85" s="56">
        <v>6</v>
      </c>
      <c r="B85" s="23" t="s">
        <v>107</v>
      </c>
      <c r="C85" s="24">
        <v>2006</v>
      </c>
      <c r="D85" s="93" t="s">
        <v>21</v>
      </c>
      <c r="E85" s="23" t="s">
        <v>22</v>
      </c>
      <c r="F85" s="83">
        <v>0.009212962962962963</v>
      </c>
      <c r="G85" s="84">
        <v>0.009259259259259262</v>
      </c>
      <c r="H85" s="85"/>
      <c r="I85" s="85"/>
      <c r="J85" s="85"/>
      <c r="K85" s="28">
        <f t="shared" si="8"/>
        <v>2</v>
      </c>
      <c r="L85" s="29">
        <f t="shared" si="9"/>
        <v>0.018472222222222223</v>
      </c>
    </row>
    <row r="86" spans="1:12" ht="12.75">
      <c r="A86" s="56">
        <v>7</v>
      </c>
      <c r="B86" s="70" t="s">
        <v>108</v>
      </c>
      <c r="C86" s="71">
        <v>2006</v>
      </c>
      <c r="D86" s="94" t="s">
        <v>109</v>
      </c>
      <c r="E86" s="23" t="s">
        <v>110</v>
      </c>
      <c r="F86" s="83">
        <v>0.009583333333333334</v>
      </c>
      <c r="G86" s="84">
        <v>0.009108796296296297</v>
      </c>
      <c r="H86" s="85"/>
      <c r="I86" s="85"/>
      <c r="J86" s="85"/>
      <c r="K86" s="28">
        <f t="shared" si="8"/>
        <v>2</v>
      </c>
      <c r="L86" s="29">
        <f t="shared" si="9"/>
        <v>0.01869212962962963</v>
      </c>
    </row>
    <row r="87" spans="1:12" ht="12.75">
      <c r="A87" s="56">
        <v>8</v>
      </c>
      <c r="B87" s="23" t="s">
        <v>111</v>
      </c>
      <c r="C87" s="24">
        <v>2006</v>
      </c>
      <c r="D87" s="93" t="s">
        <v>112</v>
      </c>
      <c r="E87" s="23" t="s">
        <v>113</v>
      </c>
      <c r="F87" s="83">
        <v>0.009421296296296296</v>
      </c>
      <c r="G87" s="84">
        <v>0.009768518518518518</v>
      </c>
      <c r="H87" s="85"/>
      <c r="I87" s="85"/>
      <c r="J87" s="85"/>
      <c r="K87" s="28">
        <f t="shared" si="8"/>
        <v>2</v>
      </c>
      <c r="L87" s="29">
        <f t="shared" si="9"/>
        <v>0.019189814814814812</v>
      </c>
    </row>
    <row r="88" spans="1:12" ht="12.75">
      <c r="A88" s="56">
        <v>9</v>
      </c>
      <c r="B88" s="23" t="s">
        <v>114</v>
      </c>
      <c r="C88" s="24">
        <v>2006</v>
      </c>
      <c r="D88" s="93" t="s">
        <v>21</v>
      </c>
      <c r="E88" s="23" t="s">
        <v>22</v>
      </c>
      <c r="F88" s="83">
        <v>0.009502314814814818</v>
      </c>
      <c r="G88" s="84">
        <v>0.010150462962962965</v>
      </c>
      <c r="H88" s="85"/>
      <c r="I88" s="85"/>
      <c r="J88" s="85"/>
      <c r="K88" s="28">
        <f t="shared" si="8"/>
        <v>2</v>
      </c>
      <c r="L88" s="29">
        <f t="shared" si="9"/>
        <v>0.019652777777777783</v>
      </c>
    </row>
    <row r="89" spans="1:12" ht="12.75">
      <c r="A89" s="56">
        <v>10</v>
      </c>
      <c r="B89" s="23" t="s">
        <v>115</v>
      </c>
      <c r="C89" s="24">
        <v>2005</v>
      </c>
      <c r="D89" s="93" t="s">
        <v>21</v>
      </c>
      <c r="E89" s="23" t="s">
        <v>22</v>
      </c>
      <c r="F89" s="83">
        <v>0.010555555555555554</v>
      </c>
      <c r="G89" s="84">
        <v>0.009409722222222224</v>
      </c>
      <c r="H89" s="85"/>
      <c r="I89" s="85"/>
      <c r="J89" s="85"/>
      <c r="K89" s="28">
        <f t="shared" si="8"/>
        <v>2</v>
      </c>
      <c r="L89" s="29">
        <f t="shared" si="9"/>
        <v>0.019965277777777776</v>
      </c>
    </row>
    <row r="90" spans="1:12" ht="12.75">
      <c r="A90" s="56">
        <v>11</v>
      </c>
      <c r="B90" s="23" t="s">
        <v>116</v>
      </c>
      <c r="C90" s="24">
        <v>2006</v>
      </c>
      <c r="D90" s="93" t="s">
        <v>35</v>
      </c>
      <c r="E90" s="23"/>
      <c r="F90" s="83">
        <v>0.01125</v>
      </c>
      <c r="G90" s="84">
        <v>0.011504629629629629</v>
      </c>
      <c r="H90" s="85"/>
      <c r="I90" s="85"/>
      <c r="J90" s="85"/>
      <c r="K90" s="28">
        <f t="shared" si="8"/>
        <v>2</v>
      </c>
      <c r="L90" s="29">
        <f t="shared" si="9"/>
        <v>0.022754629629629628</v>
      </c>
    </row>
    <row r="91" spans="1:12" ht="12.75">
      <c r="A91" s="56">
        <v>12</v>
      </c>
      <c r="B91" s="73" t="s">
        <v>117</v>
      </c>
      <c r="C91" s="74">
        <v>2005</v>
      </c>
      <c r="D91" s="95" t="s">
        <v>47</v>
      </c>
      <c r="E91" s="73" t="s">
        <v>118</v>
      </c>
      <c r="F91" s="83">
        <v>0.00920138888888889</v>
      </c>
      <c r="G91" s="84"/>
      <c r="H91" s="85"/>
      <c r="I91" s="85"/>
      <c r="J91" s="85"/>
      <c r="K91" s="28">
        <f t="shared" si="8"/>
        <v>1</v>
      </c>
      <c r="L91" s="29">
        <f t="shared" si="9"/>
        <v>0.00920138888888889</v>
      </c>
    </row>
    <row r="92" spans="1:12" ht="12.75">
      <c r="A92" s="56">
        <v>13</v>
      </c>
      <c r="B92" s="23" t="s">
        <v>119</v>
      </c>
      <c r="C92" s="24">
        <v>2006</v>
      </c>
      <c r="D92" s="93"/>
      <c r="E92" s="23"/>
      <c r="F92" s="23"/>
      <c r="G92" s="84">
        <v>0.00986111111111111</v>
      </c>
      <c r="H92" s="85"/>
      <c r="I92" s="85"/>
      <c r="J92" s="85"/>
      <c r="K92" s="28">
        <f t="shared" si="8"/>
        <v>1</v>
      </c>
      <c r="L92" s="29">
        <f t="shared" si="9"/>
        <v>0.00986111111111111</v>
      </c>
    </row>
    <row r="93" spans="1:12" ht="12.75">
      <c r="A93" s="23"/>
      <c r="B93" s="23"/>
      <c r="C93" s="24"/>
      <c r="D93" s="23"/>
      <c r="E93" s="23"/>
      <c r="F93" s="23"/>
      <c r="G93" s="61"/>
      <c r="H93" s="61"/>
      <c r="I93" s="61"/>
      <c r="J93" s="61"/>
      <c r="K93" s="47"/>
      <c r="L93" s="23"/>
    </row>
    <row r="94" spans="1:12" ht="12.75">
      <c r="A94" s="76" t="s">
        <v>120</v>
      </c>
      <c r="B94" s="46"/>
      <c r="C94" s="79" t="s">
        <v>121</v>
      </c>
      <c r="D94" s="46"/>
      <c r="E94" s="46"/>
      <c r="F94" s="46"/>
      <c r="G94" s="63"/>
      <c r="H94" s="63"/>
      <c r="I94" s="63"/>
      <c r="J94" s="63"/>
      <c r="K94" s="64"/>
      <c r="L94" s="23"/>
    </row>
    <row r="95" spans="1:12" ht="12.75">
      <c r="A95" s="76" t="s">
        <v>12</v>
      </c>
      <c r="B95" s="76" t="s">
        <v>13</v>
      </c>
      <c r="C95" s="79" t="s">
        <v>14</v>
      </c>
      <c r="D95" s="76" t="s">
        <v>15</v>
      </c>
      <c r="E95" s="76" t="s">
        <v>16</v>
      </c>
      <c r="F95" s="76"/>
      <c r="G95" s="80" t="s">
        <v>17</v>
      </c>
      <c r="H95" s="80"/>
      <c r="I95" s="80"/>
      <c r="J95" s="80"/>
      <c r="K95" s="81"/>
      <c r="L95" s="82"/>
    </row>
    <row r="96" spans="1:12" ht="12.75">
      <c r="A96" s="56">
        <v>1</v>
      </c>
      <c r="B96" s="23" t="s">
        <v>122</v>
      </c>
      <c r="C96" s="24">
        <v>2004</v>
      </c>
      <c r="D96" s="23"/>
      <c r="E96" s="23" t="s">
        <v>77</v>
      </c>
      <c r="F96" s="96">
        <v>0.007870370370370371</v>
      </c>
      <c r="G96" s="84">
        <v>0.007719907407407409</v>
      </c>
      <c r="H96" s="85"/>
      <c r="I96" s="85"/>
      <c r="J96" s="85"/>
      <c r="K96" s="28">
        <f aca="true" t="shared" si="10" ref="K96:K110">COUNT(F96:J96)</f>
        <v>2</v>
      </c>
      <c r="L96" s="29">
        <f aca="true" t="shared" si="11" ref="L96:L110">SUM(F96:G96)</f>
        <v>0.01559027777777778</v>
      </c>
    </row>
    <row r="97" spans="1:12" ht="12.75">
      <c r="A97" s="56">
        <v>2</v>
      </c>
      <c r="B97" s="23" t="s">
        <v>123</v>
      </c>
      <c r="C97" s="24">
        <v>2004</v>
      </c>
      <c r="D97" s="23" t="s">
        <v>30</v>
      </c>
      <c r="E97" s="23" t="s">
        <v>77</v>
      </c>
      <c r="F97" s="97">
        <v>0.008715277777777778</v>
      </c>
      <c r="G97" s="84">
        <v>0.008576388888888889</v>
      </c>
      <c r="H97" s="85"/>
      <c r="I97" s="85"/>
      <c r="J97" s="85"/>
      <c r="K97" s="28">
        <f t="shared" si="10"/>
        <v>2</v>
      </c>
      <c r="L97" s="29">
        <f t="shared" si="11"/>
        <v>0.017291666666666667</v>
      </c>
    </row>
    <row r="98" spans="1:12" ht="12.75">
      <c r="A98" s="56">
        <v>3</v>
      </c>
      <c r="B98" s="23" t="s">
        <v>124</v>
      </c>
      <c r="C98" s="24">
        <v>2004</v>
      </c>
      <c r="D98" s="23" t="s">
        <v>30</v>
      </c>
      <c r="E98" s="23" t="s">
        <v>77</v>
      </c>
      <c r="F98" s="97">
        <v>0.008993055555555554</v>
      </c>
      <c r="G98" s="84">
        <v>0.009652777777777777</v>
      </c>
      <c r="H98" s="85"/>
      <c r="I98" s="85"/>
      <c r="J98" s="85"/>
      <c r="K98" s="28">
        <f t="shared" si="10"/>
        <v>2</v>
      </c>
      <c r="L98" s="29">
        <f t="shared" si="11"/>
        <v>0.018645833333333334</v>
      </c>
    </row>
    <row r="99" spans="1:12" ht="12.75">
      <c r="A99" s="56">
        <v>4</v>
      </c>
      <c r="B99" s="23" t="s">
        <v>125</v>
      </c>
      <c r="C99" s="24">
        <v>2003</v>
      </c>
      <c r="D99" s="23" t="s">
        <v>109</v>
      </c>
      <c r="E99" s="23" t="s">
        <v>110</v>
      </c>
      <c r="F99" s="97">
        <v>0.009363425925925926</v>
      </c>
      <c r="G99" s="84">
        <v>0.009537037037037037</v>
      </c>
      <c r="H99" s="85"/>
      <c r="I99" s="85"/>
      <c r="J99" s="85"/>
      <c r="K99" s="28">
        <f t="shared" si="10"/>
        <v>2</v>
      </c>
      <c r="L99" s="29">
        <f t="shared" si="11"/>
        <v>0.018900462962962963</v>
      </c>
    </row>
    <row r="100" spans="1:12" ht="12.75">
      <c r="A100" s="56">
        <v>5</v>
      </c>
      <c r="B100" s="23" t="s">
        <v>126</v>
      </c>
      <c r="C100" s="24">
        <v>2004</v>
      </c>
      <c r="D100" s="23" t="s">
        <v>21</v>
      </c>
      <c r="E100" s="23" t="s">
        <v>22</v>
      </c>
      <c r="F100" s="97">
        <v>0.01037037037037037</v>
      </c>
      <c r="G100" s="84">
        <v>0.01</v>
      </c>
      <c r="H100" s="85"/>
      <c r="I100" s="85"/>
      <c r="J100" s="85"/>
      <c r="K100" s="28">
        <f t="shared" si="10"/>
        <v>2</v>
      </c>
      <c r="L100" s="29">
        <f t="shared" si="11"/>
        <v>0.020370370370370372</v>
      </c>
    </row>
    <row r="101" spans="1:12" ht="12.75">
      <c r="A101" s="56">
        <v>6</v>
      </c>
      <c r="B101" s="23" t="s">
        <v>127</v>
      </c>
      <c r="C101" s="24">
        <v>2003</v>
      </c>
      <c r="D101" s="23" t="s">
        <v>21</v>
      </c>
      <c r="E101" s="23" t="s">
        <v>128</v>
      </c>
      <c r="F101" s="97">
        <v>0.010648148148148151</v>
      </c>
      <c r="G101" s="84">
        <v>0.01027777777777778</v>
      </c>
      <c r="H101" s="85"/>
      <c r="I101" s="85"/>
      <c r="J101" s="85"/>
      <c r="K101" s="28">
        <f t="shared" si="10"/>
        <v>2</v>
      </c>
      <c r="L101" s="29">
        <f t="shared" si="11"/>
        <v>0.02092592592592593</v>
      </c>
    </row>
    <row r="102" spans="1:12" ht="12.75">
      <c r="A102" s="56">
        <v>7</v>
      </c>
      <c r="B102" s="23" t="s">
        <v>129</v>
      </c>
      <c r="C102" s="24">
        <v>2003</v>
      </c>
      <c r="D102" s="23" t="s">
        <v>130</v>
      </c>
      <c r="E102" s="23"/>
      <c r="F102" s="97">
        <v>0.010092592592592594</v>
      </c>
      <c r="G102" s="84">
        <v>0.011354166666666667</v>
      </c>
      <c r="H102" s="85"/>
      <c r="I102" s="85"/>
      <c r="J102" s="85"/>
      <c r="K102" s="28">
        <f t="shared" si="10"/>
        <v>2</v>
      </c>
      <c r="L102" s="29">
        <f t="shared" si="11"/>
        <v>0.021446759259259263</v>
      </c>
    </row>
    <row r="103" spans="1:12" ht="12.75">
      <c r="A103" s="56">
        <v>8</v>
      </c>
      <c r="B103" s="23" t="s">
        <v>131</v>
      </c>
      <c r="C103" s="24">
        <v>2004</v>
      </c>
      <c r="D103" s="23" t="s">
        <v>132</v>
      </c>
      <c r="E103" s="23"/>
      <c r="F103" s="97">
        <v>0.01085648148148148</v>
      </c>
      <c r="G103" s="84">
        <v>0.011516203703703702</v>
      </c>
      <c r="H103" s="85"/>
      <c r="I103" s="85"/>
      <c r="J103" s="85"/>
      <c r="K103" s="28">
        <f t="shared" si="10"/>
        <v>2</v>
      </c>
      <c r="L103" s="29">
        <f t="shared" si="11"/>
        <v>0.022372685185185183</v>
      </c>
    </row>
    <row r="104" spans="1:12" ht="12.75">
      <c r="A104" s="56">
        <v>9</v>
      </c>
      <c r="B104" s="23" t="s">
        <v>133</v>
      </c>
      <c r="C104" s="24">
        <v>2003</v>
      </c>
      <c r="D104" s="23"/>
      <c r="E104" s="23" t="s">
        <v>22</v>
      </c>
      <c r="F104" s="97">
        <v>0.011273148148148148</v>
      </c>
      <c r="G104" s="84">
        <v>0.011238425925925928</v>
      </c>
      <c r="H104" s="85"/>
      <c r="I104" s="85"/>
      <c r="J104" s="85"/>
      <c r="K104" s="28">
        <f t="shared" si="10"/>
        <v>2</v>
      </c>
      <c r="L104" s="29">
        <f t="shared" si="11"/>
        <v>0.022511574074074076</v>
      </c>
    </row>
    <row r="105" spans="1:12" ht="12.75">
      <c r="A105" s="56">
        <v>10</v>
      </c>
      <c r="B105" s="23" t="s">
        <v>134</v>
      </c>
      <c r="C105" s="24">
        <v>2004</v>
      </c>
      <c r="D105" s="23" t="s">
        <v>30</v>
      </c>
      <c r="E105" s="23" t="s">
        <v>77</v>
      </c>
      <c r="F105" s="97">
        <v>0.012905092592592591</v>
      </c>
      <c r="G105" s="84">
        <v>0.011574074074074075</v>
      </c>
      <c r="H105" s="85"/>
      <c r="I105" s="85"/>
      <c r="J105" s="85"/>
      <c r="K105" s="28">
        <f t="shared" si="10"/>
        <v>2</v>
      </c>
      <c r="L105" s="29">
        <f t="shared" si="11"/>
        <v>0.024479166666666666</v>
      </c>
    </row>
    <row r="106" spans="1:12" ht="12.75">
      <c r="A106" s="56">
        <v>11</v>
      </c>
      <c r="B106" s="23" t="s">
        <v>135</v>
      </c>
      <c r="C106" s="24">
        <v>2004</v>
      </c>
      <c r="D106" s="23" t="s">
        <v>21</v>
      </c>
      <c r="E106" s="23" t="s">
        <v>22</v>
      </c>
      <c r="F106" s="97">
        <v>0.013287037037037038</v>
      </c>
      <c r="G106" s="84">
        <v>0.012708333333333335</v>
      </c>
      <c r="H106" s="85"/>
      <c r="I106" s="85"/>
      <c r="J106" s="85"/>
      <c r="K106" s="28">
        <f t="shared" si="10"/>
        <v>2</v>
      </c>
      <c r="L106" s="29">
        <f t="shared" si="11"/>
        <v>0.025995370370370374</v>
      </c>
    </row>
    <row r="107" spans="1:12" ht="12.75">
      <c r="A107" s="56">
        <v>12</v>
      </c>
      <c r="B107" s="23" t="s">
        <v>136</v>
      </c>
      <c r="C107" s="24">
        <v>2004</v>
      </c>
      <c r="D107" s="23"/>
      <c r="E107" s="23" t="s">
        <v>77</v>
      </c>
      <c r="F107" s="83">
        <v>0.010729166666666665</v>
      </c>
      <c r="G107" s="61"/>
      <c r="H107" s="88"/>
      <c r="I107" s="88"/>
      <c r="J107" s="88"/>
      <c r="K107" s="28">
        <f t="shared" si="10"/>
        <v>1</v>
      </c>
      <c r="L107" s="29">
        <f t="shared" si="11"/>
        <v>0.010729166666666665</v>
      </c>
    </row>
    <row r="108" spans="1:12" ht="12.75">
      <c r="A108" s="56">
        <v>13</v>
      </c>
      <c r="B108" s="23" t="s">
        <v>137</v>
      </c>
      <c r="C108" s="24">
        <v>2004</v>
      </c>
      <c r="D108" s="23" t="s">
        <v>30</v>
      </c>
      <c r="E108" s="23" t="s">
        <v>77</v>
      </c>
      <c r="F108" s="83">
        <v>0.013078703703703703</v>
      </c>
      <c r="G108" s="61"/>
      <c r="H108" s="88"/>
      <c r="I108" s="88"/>
      <c r="J108" s="88"/>
      <c r="K108" s="28">
        <f t="shared" si="10"/>
        <v>1</v>
      </c>
      <c r="L108" s="29">
        <f t="shared" si="11"/>
        <v>0.013078703703703703</v>
      </c>
    </row>
    <row r="109" spans="1:12" ht="12.75">
      <c r="A109" s="56">
        <v>14</v>
      </c>
      <c r="B109" s="23" t="s">
        <v>138</v>
      </c>
      <c r="C109" s="24">
        <v>2004</v>
      </c>
      <c r="D109" s="23" t="s">
        <v>109</v>
      </c>
      <c r="E109" s="23"/>
      <c r="F109" s="70"/>
      <c r="G109" s="84">
        <v>0.014027777777777778</v>
      </c>
      <c r="H109" s="85"/>
      <c r="I109" s="85"/>
      <c r="J109" s="85"/>
      <c r="K109" s="28">
        <f t="shared" si="10"/>
        <v>1</v>
      </c>
      <c r="L109" s="29">
        <f t="shared" si="11"/>
        <v>0.014027777777777778</v>
      </c>
    </row>
    <row r="110" spans="1:12" ht="12.75">
      <c r="A110" s="56">
        <v>15</v>
      </c>
      <c r="B110" s="23" t="s">
        <v>139</v>
      </c>
      <c r="C110" s="24">
        <v>2004</v>
      </c>
      <c r="D110" s="23" t="s">
        <v>21</v>
      </c>
      <c r="E110" s="23" t="s">
        <v>22</v>
      </c>
      <c r="F110" s="70"/>
      <c r="G110" s="84">
        <v>0.014143518518518519</v>
      </c>
      <c r="H110" s="85"/>
      <c r="I110" s="85"/>
      <c r="J110" s="85"/>
      <c r="K110" s="28">
        <f t="shared" si="10"/>
        <v>1</v>
      </c>
      <c r="L110" s="29">
        <f t="shared" si="11"/>
        <v>0.014143518518518519</v>
      </c>
    </row>
    <row r="111" spans="1:12" ht="12.75">
      <c r="A111" s="23"/>
      <c r="B111" s="23"/>
      <c r="C111" s="23"/>
      <c r="D111" s="23"/>
      <c r="E111" s="23"/>
      <c r="F111" s="23"/>
      <c r="G111" s="61"/>
      <c r="H111" s="61"/>
      <c r="I111" s="61"/>
      <c r="J111" s="61"/>
      <c r="K111" s="47"/>
      <c r="L111" s="23"/>
    </row>
    <row r="112" spans="1:12" ht="12.75">
      <c r="A112" s="18" t="s">
        <v>140</v>
      </c>
      <c r="B112" s="46"/>
      <c r="C112" s="17" t="s">
        <v>121</v>
      </c>
      <c r="D112" s="46"/>
      <c r="E112" s="46"/>
      <c r="F112" s="46"/>
      <c r="G112" s="63"/>
      <c r="H112" s="63"/>
      <c r="I112" s="63"/>
      <c r="J112" s="63"/>
      <c r="K112" s="64"/>
      <c r="L112" s="23"/>
    </row>
    <row r="113" spans="1:12" ht="12.75">
      <c r="A113" s="18" t="s">
        <v>12</v>
      </c>
      <c r="B113" s="18" t="s">
        <v>13</v>
      </c>
      <c r="C113" s="17" t="s">
        <v>14</v>
      </c>
      <c r="D113" s="18" t="s">
        <v>15</v>
      </c>
      <c r="E113" s="18" t="s">
        <v>16</v>
      </c>
      <c r="F113" s="18"/>
      <c r="G113" s="19" t="s">
        <v>17</v>
      </c>
      <c r="H113" s="19"/>
      <c r="I113" s="19"/>
      <c r="J113" s="19"/>
      <c r="K113" s="48"/>
      <c r="L113" s="49"/>
    </row>
    <row r="114" spans="1:12" ht="12.75">
      <c r="A114" s="56">
        <v>1</v>
      </c>
      <c r="B114" s="23" t="s">
        <v>141</v>
      </c>
      <c r="C114" s="24">
        <v>2003</v>
      </c>
      <c r="D114" s="23" t="s">
        <v>142</v>
      </c>
      <c r="E114" s="23" t="s">
        <v>143</v>
      </c>
      <c r="F114" s="83">
        <v>0.008252314814814815</v>
      </c>
      <c r="G114" s="84">
        <v>0.008587962962962962</v>
      </c>
      <c r="H114" s="85"/>
      <c r="I114" s="85"/>
      <c r="J114" s="85"/>
      <c r="K114" s="28">
        <f aca="true" t="shared" si="12" ref="K114:K123">COUNT(F114:J114)</f>
        <v>2</v>
      </c>
      <c r="L114" s="29">
        <f aca="true" t="shared" si="13" ref="L114:L123">SUM(F114:G114)</f>
        <v>0.016840277777777777</v>
      </c>
    </row>
    <row r="115" spans="1:12" ht="12.75">
      <c r="A115" s="56">
        <v>2</v>
      </c>
      <c r="B115" s="23" t="s">
        <v>144</v>
      </c>
      <c r="C115" s="24">
        <v>2004</v>
      </c>
      <c r="D115" s="23"/>
      <c r="E115" s="23" t="s">
        <v>145</v>
      </c>
      <c r="F115" s="97">
        <v>0.008275462962962962</v>
      </c>
      <c r="G115" s="84">
        <v>0.008865740740740742</v>
      </c>
      <c r="H115" s="85"/>
      <c r="I115" s="85"/>
      <c r="J115" s="85"/>
      <c r="K115" s="28">
        <f t="shared" si="12"/>
        <v>2</v>
      </c>
      <c r="L115" s="29">
        <f t="shared" si="13"/>
        <v>0.017141203703703704</v>
      </c>
    </row>
    <row r="116" spans="1:12" ht="12.75">
      <c r="A116" s="56">
        <v>3</v>
      </c>
      <c r="B116" s="23" t="s">
        <v>146</v>
      </c>
      <c r="C116" s="24">
        <v>2004</v>
      </c>
      <c r="D116" s="23"/>
      <c r="E116" s="23" t="s">
        <v>145</v>
      </c>
      <c r="F116" s="98">
        <v>0.00829861111111111</v>
      </c>
      <c r="G116" s="84">
        <v>0.009039351851851854</v>
      </c>
      <c r="H116" s="85"/>
      <c r="I116" s="85"/>
      <c r="J116" s="85"/>
      <c r="K116" s="28">
        <f t="shared" si="12"/>
        <v>2</v>
      </c>
      <c r="L116" s="29">
        <f t="shared" si="13"/>
        <v>0.017337962962962965</v>
      </c>
    </row>
    <row r="117" spans="1:12" ht="12.75">
      <c r="A117" s="56">
        <v>4</v>
      </c>
      <c r="B117" s="23" t="s">
        <v>147</v>
      </c>
      <c r="C117" s="24">
        <v>2003</v>
      </c>
      <c r="D117" s="23" t="s">
        <v>142</v>
      </c>
      <c r="E117" s="23" t="s">
        <v>143</v>
      </c>
      <c r="F117" s="83">
        <v>0.010300925925925929</v>
      </c>
      <c r="G117" s="84">
        <v>0.008449074074074074</v>
      </c>
      <c r="H117" s="85"/>
      <c r="I117" s="85"/>
      <c r="J117" s="85"/>
      <c r="K117" s="28">
        <f t="shared" si="12"/>
        <v>2</v>
      </c>
      <c r="L117" s="29">
        <f t="shared" si="13"/>
        <v>0.018750000000000003</v>
      </c>
    </row>
    <row r="118" spans="1:12" ht="12.75">
      <c r="A118" s="56">
        <v>5</v>
      </c>
      <c r="B118" s="23" t="s">
        <v>148</v>
      </c>
      <c r="C118" s="24">
        <v>2004</v>
      </c>
      <c r="D118" s="23"/>
      <c r="E118" s="23" t="s">
        <v>22</v>
      </c>
      <c r="F118" s="97">
        <v>0.00954861111111111</v>
      </c>
      <c r="G118" s="84">
        <v>0.009664351851851851</v>
      </c>
      <c r="H118" s="85"/>
      <c r="I118" s="85"/>
      <c r="J118" s="85"/>
      <c r="K118" s="28">
        <f t="shared" si="12"/>
        <v>2</v>
      </c>
      <c r="L118" s="29">
        <f t="shared" si="13"/>
        <v>0.01921296296296296</v>
      </c>
    </row>
    <row r="119" spans="1:12" ht="12.75">
      <c r="A119" s="56">
        <v>6</v>
      </c>
      <c r="B119" s="70" t="s">
        <v>149</v>
      </c>
      <c r="C119" s="71">
        <v>2004</v>
      </c>
      <c r="D119" s="70"/>
      <c r="E119" s="70" t="s">
        <v>77</v>
      </c>
      <c r="F119" s="97">
        <v>0.010486111111111111</v>
      </c>
      <c r="G119" s="84">
        <v>0.009849537037037037</v>
      </c>
      <c r="H119" s="85"/>
      <c r="I119" s="85"/>
      <c r="J119" s="85"/>
      <c r="K119" s="28">
        <f t="shared" si="12"/>
        <v>2</v>
      </c>
      <c r="L119" s="29">
        <f t="shared" si="13"/>
        <v>0.020335648148148148</v>
      </c>
    </row>
    <row r="120" spans="1:12" ht="12.75">
      <c r="A120" s="56">
        <v>7</v>
      </c>
      <c r="B120" s="23" t="s">
        <v>150</v>
      </c>
      <c r="C120" s="24">
        <v>2003</v>
      </c>
      <c r="D120" s="23"/>
      <c r="E120" s="23"/>
      <c r="F120" s="70"/>
      <c r="G120" s="84">
        <v>0.00837962962962963</v>
      </c>
      <c r="H120" s="85"/>
      <c r="I120" s="85"/>
      <c r="J120" s="85"/>
      <c r="K120" s="28">
        <f t="shared" si="12"/>
        <v>1</v>
      </c>
      <c r="L120" s="29">
        <f t="shared" si="13"/>
        <v>0.00837962962962963</v>
      </c>
    </row>
    <row r="121" spans="1:12" ht="12.75">
      <c r="A121" s="56">
        <v>8</v>
      </c>
      <c r="B121" s="23" t="s">
        <v>151</v>
      </c>
      <c r="C121" s="24">
        <v>2003</v>
      </c>
      <c r="D121" s="23"/>
      <c r="E121" s="23" t="s">
        <v>152</v>
      </c>
      <c r="F121" s="70"/>
      <c r="G121" s="84">
        <v>0.008611111111111111</v>
      </c>
      <c r="H121" s="85"/>
      <c r="I121" s="85"/>
      <c r="J121" s="85"/>
      <c r="K121" s="28">
        <f t="shared" si="12"/>
        <v>1</v>
      </c>
      <c r="L121" s="29">
        <f t="shared" si="13"/>
        <v>0.008611111111111111</v>
      </c>
    </row>
    <row r="122" spans="1:12" ht="12.75">
      <c r="A122" s="56">
        <v>9</v>
      </c>
      <c r="B122" s="73" t="s">
        <v>153</v>
      </c>
      <c r="C122" s="74">
        <v>2004</v>
      </c>
      <c r="D122" s="73" t="s">
        <v>21</v>
      </c>
      <c r="E122" s="73" t="s">
        <v>22</v>
      </c>
      <c r="F122" s="97">
        <v>0.008923611111111111</v>
      </c>
      <c r="G122" s="84"/>
      <c r="H122" s="85"/>
      <c r="I122" s="85"/>
      <c r="J122" s="85"/>
      <c r="K122" s="28">
        <f t="shared" si="12"/>
        <v>1</v>
      </c>
      <c r="L122" s="29">
        <f t="shared" si="13"/>
        <v>0.008923611111111111</v>
      </c>
    </row>
    <row r="123" spans="1:12" ht="12.75">
      <c r="A123" s="56">
        <v>10</v>
      </c>
      <c r="B123" s="23" t="s">
        <v>154</v>
      </c>
      <c r="C123" s="24">
        <v>2004</v>
      </c>
      <c r="D123" s="23" t="s">
        <v>21</v>
      </c>
      <c r="E123" s="23" t="s">
        <v>22</v>
      </c>
      <c r="F123" s="23"/>
      <c r="G123" s="84">
        <v>0.010150462962962965</v>
      </c>
      <c r="H123" s="85"/>
      <c r="I123" s="85"/>
      <c r="J123" s="85"/>
      <c r="K123" s="28">
        <f t="shared" si="12"/>
        <v>1</v>
      </c>
      <c r="L123" s="29">
        <f t="shared" si="13"/>
        <v>0.010150462962962965</v>
      </c>
    </row>
    <row r="124" spans="1:12" ht="12.75">
      <c r="A124" s="23"/>
      <c r="B124" s="23"/>
      <c r="C124" s="24"/>
      <c r="D124" s="23"/>
      <c r="E124" s="23"/>
      <c r="F124" s="23"/>
      <c r="G124" s="61"/>
      <c r="H124" s="61"/>
      <c r="I124" s="61"/>
      <c r="J124" s="61"/>
      <c r="K124" s="47"/>
      <c r="L124" s="23"/>
    </row>
    <row r="125" spans="1:12" ht="12.75">
      <c r="A125" s="76" t="s">
        <v>155</v>
      </c>
      <c r="B125" s="46"/>
      <c r="C125" s="79" t="s">
        <v>5</v>
      </c>
      <c r="D125" s="46"/>
      <c r="E125" s="46"/>
      <c r="F125" s="46"/>
      <c r="G125" s="63"/>
      <c r="H125" s="63"/>
      <c r="I125" s="63"/>
      <c r="J125" s="63"/>
      <c r="K125" s="64"/>
      <c r="L125" s="23"/>
    </row>
    <row r="126" spans="1:12" ht="12.75">
      <c r="A126" s="76" t="s">
        <v>12</v>
      </c>
      <c r="B126" s="76" t="s">
        <v>13</v>
      </c>
      <c r="C126" s="79" t="s">
        <v>14</v>
      </c>
      <c r="D126" s="76" t="s">
        <v>15</v>
      </c>
      <c r="E126" s="76" t="s">
        <v>16</v>
      </c>
      <c r="F126" s="76"/>
      <c r="G126" s="80" t="s">
        <v>17</v>
      </c>
      <c r="H126" s="80"/>
      <c r="I126" s="80"/>
      <c r="J126" s="80"/>
      <c r="K126" s="81"/>
      <c r="L126" s="82"/>
    </row>
    <row r="127" spans="1:12" ht="12.75">
      <c r="A127" s="56">
        <v>1</v>
      </c>
      <c r="B127" s="23" t="s">
        <v>156</v>
      </c>
      <c r="C127" s="24">
        <v>2002</v>
      </c>
      <c r="D127" s="23" t="s">
        <v>157</v>
      </c>
      <c r="E127" s="23"/>
      <c r="F127" s="83">
        <v>0.009432870370370371</v>
      </c>
      <c r="G127" s="84">
        <v>0.010902777777777777</v>
      </c>
      <c r="H127" s="85"/>
      <c r="I127" s="85"/>
      <c r="J127" s="85"/>
      <c r="K127" s="28">
        <f>COUNT(F127:J127)</f>
        <v>2</v>
      </c>
      <c r="L127" s="29">
        <f>SUM(F127:G127)</f>
        <v>0.020335648148148148</v>
      </c>
    </row>
    <row r="128" spans="1:12" ht="12.75">
      <c r="A128" s="56">
        <v>2</v>
      </c>
      <c r="B128" s="23" t="s">
        <v>158</v>
      </c>
      <c r="C128" s="24">
        <v>2001</v>
      </c>
      <c r="D128" s="23" t="s">
        <v>157</v>
      </c>
      <c r="E128" s="23"/>
      <c r="F128" s="98">
        <v>0.011539351851851851</v>
      </c>
      <c r="G128" s="84">
        <v>0.011956018518518517</v>
      </c>
      <c r="H128" s="85"/>
      <c r="I128" s="85"/>
      <c r="J128" s="85"/>
      <c r="K128" s="28">
        <f>COUNT(F128:J128)</f>
        <v>2</v>
      </c>
      <c r="L128" s="29">
        <f>SUM(F128:G128)</f>
        <v>0.023495370370370368</v>
      </c>
    </row>
    <row r="129" spans="1:12" ht="12.75">
      <c r="A129" s="56">
        <v>3</v>
      </c>
      <c r="B129" s="23" t="s">
        <v>159</v>
      </c>
      <c r="C129" s="24">
        <v>2000</v>
      </c>
      <c r="D129" s="23" t="s">
        <v>160</v>
      </c>
      <c r="E129" s="23" t="s">
        <v>110</v>
      </c>
      <c r="F129" s="70"/>
      <c r="G129" s="84">
        <v>0.008518518518518519</v>
      </c>
      <c r="H129" s="85"/>
      <c r="I129" s="85"/>
      <c r="J129" s="85"/>
      <c r="K129" s="28">
        <f>COUNT(F129:J129)</f>
        <v>1</v>
      </c>
      <c r="L129" s="29">
        <f>SUM(F129:G129)</f>
        <v>0.008518518518518519</v>
      </c>
    </row>
    <row r="130" spans="1:12" ht="12.75">
      <c r="A130" s="23"/>
      <c r="B130" s="23"/>
      <c r="C130" s="24"/>
      <c r="D130" s="23"/>
      <c r="E130" s="23"/>
      <c r="F130" s="23"/>
      <c r="G130" s="61"/>
      <c r="H130" s="61"/>
      <c r="I130" s="61"/>
      <c r="J130" s="61"/>
      <c r="K130" s="47"/>
      <c r="L130" s="23"/>
    </row>
    <row r="131" spans="1:12" ht="12.75">
      <c r="A131" s="76" t="s">
        <v>161</v>
      </c>
      <c r="B131" s="46"/>
      <c r="C131" s="79" t="s">
        <v>27</v>
      </c>
      <c r="D131" s="46"/>
      <c r="E131" s="46"/>
      <c r="F131" s="46"/>
      <c r="G131" s="63"/>
      <c r="H131" s="63"/>
      <c r="I131" s="63"/>
      <c r="J131" s="63"/>
      <c r="K131" s="64"/>
      <c r="L131" s="23"/>
    </row>
    <row r="132" spans="1:12" ht="12.75">
      <c r="A132" s="76" t="s">
        <v>12</v>
      </c>
      <c r="B132" s="76" t="s">
        <v>13</v>
      </c>
      <c r="C132" s="79" t="s">
        <v>14</v>
      </c>
      <c r="D132" s="76" t="s">
        <v>15</v>
      </c>
      <c r="E132" s="76" t="s">
        <v>16</v>
      </c>
      <c r="F132" s="76"/>
      <c r="G132" s="80" t="s">
        <v>17</v>
      </c>
      <c r="H132" s="80"/>
      <c r="I132" s="80"/>
      <c r="J132" s="80"/>
      <c r="K132" s="81"/>
      <c r="L132" s="82"/>
    </row>
    <row r="133" spans="1:12" ht="12.75">
      <c r="A133" s="56">
        <v>1</v>
      </c>
      <c r="B133" s="23" t="s">
        <v>162</v>
      </c>
      <c r="C133" s="24">
        <v>1979</v>
      </c>
      <c r="D133" s="23" t="s">
        <v>163</v>
      </c>
      <c r="E133" s="23"/>
      <c r="F133" s="98">
        <v>0.009456018518518518</v>
      </c>
      <c r="G133" s="84">
        <v>0.009398148148148149</v>
      </c>
      <c r="H133" s="85"/>
      <c r="I133" s="85"/>
      <c r="J133" s="85"/>
      <c r="K133" s="28">
        <f aca="true" t="shared" si="14" ref="K133:K142">COUNT(F133:J133)</f>
        <v>2</v>
      </c>
      <c r="L133" s="29">
        <f aca="true" t="shared" si="15" ref="L133:L142">SUM(F133:G133)</f>
        <v>0.018854166666666665</v>
      </c>
    </row>
    <row r="134" spans="1:12" ht="12.75">
      <c r="A134" s="56">
        <v>2</v>
      </c>
      <c r="B134" s="23" t="s">
        <v>164</v>
      </c>
      <c r="C134" s="24">
        <v>1985</v>
      </c>
      <c r="D134" s="23"/>
      <c r="E134" s="23"/>
      <c r="F134" s="97">
        <v>0.010034722222222221</v>
      </c>
      <c r="G134" s="84">
        <v>0.009791666666666666</v>
      </c>
      <c r="H134" s="85"/>
      <c r="I134" s="85"/>
      <c r="J134" s="85"/>
      <c r="K134" s="28">
        <f t="shared" si="14"/>
        <v>2</v>
      </c>
      <c r="L134" s="29">
        <f t="shared" si="15"/>
        <v>0.019826388888888886</v>
      </c>
    </row>
    <row r="135" spans="1:12" ht="12.75">
      <c r="A135" s="56">
        <v>3</v>
      </c>
      <c r="B135" s="23" t="s">
        <v>165</v>
      </c>
      <c r="C135" s="24">
        <v>1987</v>
      </c>
      <c r="D135" s="23" t="s">
        <v>166</v>
      </c>
      <c r="E135" s="23"/>
      <c r="F135" s="97">
        <v>0.010162037037037037</v>
      </c>
      <c r="G135" s="84">
        <v>0.009872685185185186</v>
      </c>
      <c r="H135" s="85"/>
      <c r="I135" s="85"/>
      <c r="J135" s="85"/>
      <c r="K135" s="28">
        <f t="shared" si="14"/>
        <v>2</v>
      </c>
      <c r="L135" s="29">
        <f t="shared" si="15"/>
        <v>0.020034722222222225</v>
      </c>
    </row>
    <row r="136" spans="1:12" ht="12.75">
      <c r="A136" s="56">
        <v>4</v>
      </c>
      <c r="B136" s="23" t="s">
        <v>167</v>
      </c>
      <c r="C136" s="24">
        <v>1980</v>
      </c>
      <c r="D136" s="23" t="s">
        <v>35</v>
      </c>
      <c r="E136" s="23"/>
      <c r="F136" s="83">
        <v>0.010636574074074074</v>
      </c>
      <c r="G136" s="84">
        <v>0.010729166666666665</v>
      </c>
      <c r="H136" s="85"/>
      <c r="I136" s="85"/>
      <c r="J136" s="85"/>
      <c r="K136" s="28">
        <f t="shared" si="14"/>
        <v>2</v>
      </c>
      <c r="L136" s="29">
        <f t="shared" si="15"/>
        <v>0.02136574074074074</v>
      </c>
    </row>
    <row r="137" spans="1:12" ht="12.75">
      <c r="A137" s="56">
        <v>5</v>
      </c>
      <c r="B137" s="70" t="s">
        <v>168</v>
      </c>
      <c r="C137" s="71">
        <v>1986</v>
      </c>
      <c r="D137" s="70" t="s">
        <v>166</v>
      </c>
      <c r="E137" s="70"/>
      <c r="F137" s="97">
        <v>0.010960648148148148</v>
      </c>
      <c r="G137" s="84">
        <v>0.010555555555555554</v>
      </c>
      <c r="H137" s="85"/>
      <c r="I137" s="85"/>
      <c r="J137" s="85"/>
      <c r="K137" s="28">
        <f t="shared" si="14"/>
        <v>2</v>
      </c>
      <c r="L137" s="29">
        <f t="shared" si="15"/>
        <v>0.021516203703703704</v>
      </c>
    </row>
    <row r="138" spans="1:12" ht="12.75">
      <c r="A138" s="56">
        <v>6</v>
      </c>
      <c r="B138" s="23" t="s">
        <v>169</v>
      </c>
      <c r="C138" s="24">
        <v>1990</v>
      </c>
      <c r="D138" s="23" t="s">
        <v>35</v>
      </c>
      <c r="E138" s="23"/>
      <c r="F138" s="97">
        <v>0.01082175925925926</v>
      </c>
      <c r="G138" s="84">
        <v>0.011273148148148148</v>
      </c>
      <c r="H138" s="85"/>
      <c r="I138" s="85"/>
      <c r="J138" s="85"/>
      <c r="K138" s="28">
        <f t="shared" si="14"/>
        <v>2</v>
      </c>
      <c r="L138" s="29">
        <f t="shared" si="15"/>
        <v>0.02209490740740741</v>
      </c>
    </row>
    <row r="139" spans="1:12" ht="12.75">
      <c r="A139" s="56">
        <v>7</v>
      </c>
      <c r="B139" s="23" t="s">
        <v>170</v>
      </c>
      <c r="C139" s="24">
        <v>1989</v>
      </c>
      <c r="D139" s="23"/>
      <c r="E139" s="23"/>
      <c r="F139" s="97">
        <v>0.011550925925925926</v>
      </c>
      <c r="G139" s="84">
        <v>0.011087962962962963</v>
      </c>
      <c r="H139" s="85"/>
      <c r="I139" s="85"/>
      <c r="J139" s="85"/>
      <c r="K139" s="28">
        <f t="shared" si="14"/>
        <v>2</v>
      </c>
      <c r="L139" s="29">
        <f t="shared" si="15"/>
        <v>0.02263888888888889</v>
      </c>
    </row>
    <row r="140" spans="1:12" ht="12.75">
      <c r="A140" s="56">
        <v>8</v>
      </c>
      <c r="B140" s="70" t="s">
        <v>171</v>
      </c>
      <c r="C140" s="71">
        <v>1997</v>
      </c>
      <c r="D140" s="70" t="s">
        <v>19</v>
      </c>
      <c r="E140" s="70"/>
      <c r="F140" s="70"/>
      <c r="G140" s="84">
        <v>0.010358796296296295</v>
      </c>
      <c r="H140" s="85"/>
      <c r="I140" s="85"/>
      <c r="J140" s="85"/>
      <c r="K140" s="28">
        <f t="shared" si="14"/>
        <v>1</v>
      </c>
      <c r="L140" s="29">
        <f t="shared" si="15"/>
        <v>0.010358796296296295</v>
      </c>
    </row>
    <row r="141" spans="1:12" ht="12.75">
      <c r="A141" s="56">
        <v>9</v>
      </c>
      <c r="B141" s="73" t="s">
        <v>172</v>
      </c>
      <c r="C141" s="99" t="s">
        <v>173</v>
      </c>
      <c r="D141" s="100" t="s">
        <v>30</v>
      </c>
      <c r="E141" s="73" t="s">
        <v>174</v>
      </c>
      <c r="F141" s="97">
        <v>0.010497685185185186</v>
      </c>
      <c r="G141" s="84"/>
      <c r="H141" s="85"/>
      <c r="I141" s="85"/>
      <c r="J141" s="85"/>
      <c r="K141" s="28">
        <f t="shared" si="14"/>
        <v>1</v>
      </c>
      <c r="L141" s="29">
        <f t="shared" si="15"/>
        <v>0.010497685185185186</v>
      </c>
    </row>
    <row r="142" spans="1:12" ht="12.75">
      <c r="A142" s="56">
        <v>10</v>
      </c>
      <c r="B142" s="73" t="s">
        <v>175</v>
      </c>
      <c r="C142" s="74">
        <v>1998</v>
      </c>
      <c r="D142" s="100" t="s">
        <v>166</v>
      </c>
      <c r="E142" s="73"/>
      <c r="F142" s="97">
        <v>0.011238425925925928</v>
      </c>
      <c r="G142" s="84"/>
      <c r="H142" s="85"/>
      <c r="I142" s="85"/>
      <c r="J142" s="85"/>
      <c r="K142" s="28">
        <f t="shared" si="14"/>
        <v>1</v>
      </c>
      <c r="L142" s="29">
        <f t="shared" si="15"/>
        <v>0.011238425925925928</v>
      </c>
    </row>
    <row r="143" spans="1:12" ht="12.75">
      <c r="A143" s="23"/>
      <c r="B143" s="23"/>
      <c r="C143" s="24"/>
      <c r="D143" s="23"/>
      <c r="E143" s="23"/>
      <c r="F143" s="23"/>
      <c r="G143" s="61"/>
      <c r="H143" s="61"/>
      <c r="I143" s="61"/>
      <c r="J143" s="61"/>
      <c r="K143" s="47"/>
      <c r="L143" s="23"/>
    </row>
    <row r="144" spans="1:12" ht="12.75">
      <c r="A144" s="76" t="s">
        <v>176</v>
      </c>
      <c r="B144" s="46"/>
      <c r="C144" s="79" t="s">
        <v>75</v>
      </c>
      <c r="D144" s="46"/>
      <c r="E144" s="46"/>
      <c r="F144" s="46"/>
      <c r="G144" s="63"/>
      <c r="H144" s="63"/>
      <c r="I144" s="63"/>
      <c r="J144" s="63"/>
      <c r="K144" s="64"/>
      <c r="L144" s="23"/>
    </row>
    <row r="145" spans="1:12" ht="12.75">
      <c r="A145" s="76" t="s">
        <v>12</v>
      </c>
      <c r="B145" s="76" t="s">
        <v>13</v>
      </c>
      <c r="C145" s="79" t="s">
        <v>14</v>
      </c>
      <c r="D145" s="76" t="s">
        <v>15</v>
      </c>
      <c r="E145" s="76" t="s">
        <v>16</v>
      </c>
      <c r="F145" s="76"/>
      <c r="G145" s="80" t="s">
        <v>17</v>
      </c>
      <c r="H145" s="80"/>
      <c r="I145" s="80"/>
      <c r="J145" s="80"/>
      <c r="K145" s="81"/>
      <c r="L145" s="82"/>
    </row>
    <row r="146" spans="1:12" ht="12.75">
      <c r="A146" s="56">
        <v>1</v>
      </c>
      <c r="B146" s="23" t="s">
        <v>177</v>
      </c>
      <c r="C146" s="24">
        <v>1974</v>
      </c>
      <c r="D146" s="23" t="s">
        <v>166</v>
      </c>
      <c r="E146" s="23"/>
      <c r="F146" s="97">
        <v>0.010219907407407407</v>
      </c>
      <c r="G146" s="84">
        <v>0.01005787037037037</v>
      </c>
      <c r="H146" s="85"/>
      <c r="I146" s="85"/>
      <c r="J146" s="85"/>
      <c r="K146" s="28">
        <f aca="true" t="shared" si="16" ref="K146:K154">COUNT(F146:J146)</f>
        <v>2</v>
      </c>
      <c r="L146" s="29">
        <f aca="true" t="shared" si="17" ref="L146:L154">SUM(F146:G146)</f>
        <v>0.020277777777777777</v>
      </c>
    </row>
    <row r="147" spans="1:12" ht="12.75">
      <c r="A147" s="56">
        <v>2</v>
      </c>
      <c r="B147" s="23" t="s">
        <v>178</v>
      </c>
      <c r="C147" s="24">
        <v>1976</v>
      </c>
      <c r="D147" s="23" t="s">
        <v>21</v>
      </c>
      <c r="E147" s="23" t="s">
        <v>22</v>
      </c>
      <c r="F147" s="97">
        <v>0.011331018518518518</v>
      </c>
      <c r="G147" s="84">
        <v>0.01082175925925926</v>
      </c>
      <c r="H147" s="85"/>
      <c r="I147" s="85"/>
      <c r="J147" s="85"/>
      <c r="K147" s="28">
        <f t="shared" si="16"/>
        <v>2</v>
      </c>
      <c r="L147" s="29">
        <f t="shared" si="17"/>
        <v>0.022152777777777778</v>
      </c>
    </row>
    <row r="148" spans="1:12" ht="12.75">
      <c r="A148" s="56">
        <v>3</v>
      </c>
      <c r="B148" s="70" t="s">
        <v>179</v>
      </c>
      <c r="C148" s="71">
        <v>1970</v>
      </c>
      <c r="D148" s="70" t="s">
        <v>19</v>
      </c>
      <c r="E148" s="70"/>
      <c r="F148" s="97">
        <v>0.0115625</v>
      </c>
      <c r="G148" s="84">
        <v>0.011678240740740743</v>
      </c>
      <c r="H148" s="85"/>
      <c r="I148" s="85"/>
      <c r="J148" s="85"/>
      <c r="K148" s="28">
        <f t="shared" si="16"/>
        <v>2</v>
      </c>
      <c r="L148" s="29">
        <f t="shared" si="17"/>
        <v>0.023240740740740742</v>
      </c>
    </row>
    <row r="149" spans="1:12" ht="12.75">
      <c r="A149" s="56">
        <v>4</v>
      </c>
      <c r="B149" s="23" t="s">
        <v>180</v>
      </c>
      <c r="C149" s="24">
        <v>1975</v>
      </c>
      <c r="D149" s="23" t="s">
        <v>21</v>
      </c>
      <c r="E149" s="23"/>
      <c r="F149" s="97">
        <v>0.01267361111111111</v>
      </c>
      <c r="G149" s="84">
        <v>0.011979166666666666</v>
      </c>
      <c r="H149" s="85"/>
      <c r="I149" s="85"/>
      <c r="J149" s="85"/>
      <c r="K149" s="28">
        <f t="shared" si="16"/>
        <v>2</v>
      </c>
      <c r="L149" s="29">
        <f t="shared" si="17"/>
        <v>0.024652777777777773</v>
      </c>
    </row>
    <row r="150" spans="1:12" ht="12.75">
      <c r="A150" s="56">
        <v>5</v>
      </c>
      <c r="B150" s="70" t="s">
        <v>181</v>
      </c>
      <c r="C150" s="71">
        <v>1974</v>
      </c>
      <c r="D150" s="70" t="s">
        <v>35</v>
      </c>
      <c r="E150" s="70" t="s">
        <v>81</v>
      </c>
      <c r="F150" s="97">
        <v>0.013090277777777779</v>
      </c>
      <c r="G150" s="84">
        <v>0.012476851851851852</v>
      </c>
      <c r="H150" s="85"/>
      <c r="I150" s="85"/>
      <c r="J150" s="85"/>
      <c r="K150" s="28">
        <f t="shared" si="16"/>
        <v>2</v>
      </c>
      <c r="L150" s="29">
        <f t="shared" si="17"/>
        <v>0.02556712962962963</v>
      </c>
    </row>
    <row r="151" spans="1:12" ht="12.75">
      <c r="A151" s="56">
        <v>6</v>
      </c>
      <c r="B151" s="23" t="s">
        <v>182</v>
      </c>
      <c r="C151" s="24">
        <v>1969</v>
      </c>
      <c r="D151" s="23" t="s">
        <v>35</v>
      </c>
      <c r="E151" s="23"/>
      <c r="F151" s="97">
        <v>0.013888888888888888</v>
      </c>
      <c r="G151" s="84">
        <v>0.013923611111111112</v>
      </c>
      <c r="H151" s="85"/>
      <c r="I151" s="85"/>
      <c r="J151" s="85"/>
      <c r="K151" s="28">
        <f t="shared" si="16"/>
        <v>2</v>
      </c>
      <c r="L151" s="29">
        <f t="shared" si="17"/>
        <v>0.0278125</v>
      </c>
    </row>
    <row r="152" spans="1:12" ht="12.75">
      <c r="A152" s="56">
        <v>7</v>
      </c>
      <c r="B152" s="73" t="s">
        <v>183</v>
      </c>
      <c r="C152" s="74">
        <v>1973</v>
      </c>
      <c r="D152" s="100" t="s">
        <v>30</v>
      </c>
      <c r="E152" s="73" t="s">
        <v>25</v>
      </c>
      <c r="F152" s="97">
        <v>0.011527777777777777</v>
      </c>
      <c r="G152" s="84"/>
      <c r="H152" s="85"/>
      <c r="I152" s="85"/>
      <c r="J152" s="85"/>
      <c r="K152" s="28">
        <f t="shared" si="16"/>
        <v>1</v>
      </c>
      <c r="L152" s="29">
        <f t="shared" si="17"/>
        <v>0.011527777777777777</v>
      </c>
    </row>
    <row r="153" spans="1:12" ht="12.75">
      <c r="A153" s="56">
        <v>8</v>
      </c>
      <c r="B153" s="73" t="s">
        <v>184</v>
      </c>
      <c r="C153" s="74">
        <v>1973</v>
      </c>
      <c r="D153" s="73" t="s">
        <v>185</v>
      </c>
      <c r="E153" s="73"/>
      <c r="F153" s="83">
        <v>0.011898148148148149</v>
      </c>
      <c r="G153" s="84"/>
      <c r="H153" s="85"/>
      <c r="I153" s="85"/>
      <c r="J153" s="85"/>
      <c r="K153" s="28">
        <f t="shared" si="16"/>
        <v>1</v>
      </c>
      <c r="L153" s="29">
        <f t="shared" si="17"/>
        <v>0.011898148148148149</v>
      </c>
    </row>
    <row r="154" spans="1:12" ht="12.75">
      <c r="A154" s="56">
        <v>9</v>
      </c>
      <c r="B154" s="23" t="s">
        <v>186</v>
      </c>
      <c r="C154" s="24">
        <v>1976</v>
      </c>
      <c r="D154" s="23" t="s">
        <v>187</v>
      </c>
      <c r="E154" s="23"/>
      <c r="F154" s="70"/>
      <c r="G154" s="84">
        <v>0.012905092592592591</v>
      </c>
      <c r="H154" s="85"/>
      <c r="I154" s="85"/>
      <c r="J154" s="85"/>
      <c r="K154" s="28">
        <f t="shared" si="16"/>
        <v>1</v>
      </c>
      <c r="L154" s="29">
        <f t="shared" si="17"/>
        <v>0.012905092592592591</v>
      </c>
    </row>
    <row r="155" spans="1:12" ht="12.75">
      <c r="A155" s="23"/>
      <c r="B155" s="23"/>
      <c r="C155" s="24"/>
      <c r="D155" s="23"/>
      <c r="E155" s="23"/>
      <c r="F155" s="23"/>
      <c r="G155" s="61"/>
      <c r="H155" s="61"/>
      <c r="I155" s="61"/>
      <c r="J155" s="61"/>
      <c r="K155" s="47"/>
      <c r="L155" s="23"/>
    </row>
    <row r="156" spans="1:12" ht="12.75">
      <c r="A156" s="76" t="s">
        <v>188</v>
      </c>
      <c r="B156" s="46"/>
      <c r="C156" s="79">
        <v>-1967</v>
      </c>
      <c r="D156" s="46"/>
      <c r="E156" s="46"/>
      <c r="F156" s="46"/>
      <c r="G156" s="63"/>
      <c r="H156" s="63"/>
      <c r="I156" s="63"/>
      <c r="J156" s="63"/>
      <c r="K156" s="64"/>
      <c r="L156" s="23"/>
    </row>
    <row r="157" spans="1:12" ht="12.75">
      <c r="A157" s="76" t="s">
        <v>12</v>
      </c>
      <c r="B157" s="76" t="s">
        <v>189</v>
      </c>
      <c r="C157" s="79" t="s">
        <v>14</v>
      </c>
      <c r="D157" s="76" t="s">
        <v>15</v>
      </c>
      <c r="E157" s="76" t="s">
        <v>16</v>
      </c>
      <c r="F157" s="76"/>
      <c r="G157" s="80" t="s">
        <v>17</v>
      </c>
      <c r="H157" s="80"/>
      <c r="I157" s="80"/>
      <c r="J157" s="80"/>
      <c r="K157" s="81"/>
      <c r="L157" s="82"/>
    </row>
    <row r="158" spans="1:12" ht="12.75">
      <c r="A158" s="56">
        <v>1</v>
      </c>
      <c r="B158" s="23" t="s">
        <v>190</v>
      </c>
      <c r="C158" s="24">
        <v>1965</v>
      </c>
      <c r="D158" s="23" t="s">
        <v>191</v>
      </c>
      <c r="E158" s="23" t="s">
        <v>192</v>
      </c>
      <c r="F158" s="97">
        <v>0.010520833333333333</v>
      </c>
      <c r="G158" s="84">
        <v>0.010162037037037037</v>
      </c>
      <c r="H158" s="85"/>
      <c r="I158" s="85"/>
      <c r="J158" s="85"/>
      <c r="K158" s="28">
        <f>COUNT(F158:J158)</f>
        <v>2</v>
      </c>
      <c r="L158" s="29">
        <f>SUM(F158:G158)</f>
        <v>0.020682870370370372</v>
      </c>
    </row>
    <row r="159" spans="1:12" ht="12.75">
      <c r="A159" s="56">
        <v>2</v>
      </c>
      <c r="B159" s="23" t="s">
        <v>193</v>
      </c>
      <c r="C159" s="24">
        <v>1967</v>
      </c>
      <c r="D159" s="23" t="s">
        <v>194</v>
      </c>
      <c r="E159" s="23"/>
      <c r="F159" s="83">
        <v>0.012731481481481483</v>
      </c>
      <c r="G159" s="84">
        <v>0.011828703703703704</v>
      </c>
      <c r="H159" s="85"/>
      <c r="I159" s="85"/>
      <c r="J159" s="85"/>
      <c r="K159" s="28">
        <f>COUNT(F159:J159)</f>
        <v>2</v>
      </c>
      <c r="L159" s="29">
        <f>SUM(F159:G159)</f>
        <v>0.024560185185185185</v>
      </c>
    </row>
    <row r="160" spans="1:12" ht="12.75">
      <c r="A160" s="56">
        <v>3</v>
      </c>
      <c r="B160" s="23" t="s">
        <v>195</v>
      </c>
      <c r="C160" s="24">
        <v>1964</v>
      </c>
      <c r="D160" s="23" t="s">
        <v>166</v>
      </c>
      <c r="E160" s="23"/>
      <c r="F160" s="70"/>
      <c r="G160" s="84">
        <v>0.011666666666666667</v>
      </c>
      <c r="H160" s="85"/>
      <c r="I160" s="85"/>
      <c r="J160" s="85"/>
      <c r="K160" s="28">
        <f>COUNT(F160:J160)</f>
        <v>1</v>
      </c>
      <c r="L160" s="29">
        <f>SUM(F160:G160)</f>
        <v>0.011666666666666667</v>
      </c>
    </row>
    <row r="161" spans="1:12" ht="12.75">
      <c r="A161" s="23"/>
      <c r="B161" s="23"/>
      <c r="C161" s="24"/>
      <c r="D161" s="23"/>
      <c r="E161" s="23"/>
      <c r="F161" s="23"/>
      <c r="G161" s="61"/>
      <c r="H161" s="61"/>
      <c r="I161" s="61"/>
      <c r="J161" s="61"/>
      <c r="K161" s="47"/>
      <c r="L161" s="23"/>
    </row>
    <row r="162" spans="1:12" ht="12.75">
      <c r="A162" s="16" t="s">
        <v>196</v>
      </c>
      <c r="B162" s="46"/>
      <c r="C162" s="101" t="s">
        <v>197</v>
      </c>
      <c r="D162" s="46"/>
      <c r="E162" s="46"/>
      <c r="F162" s="46"/>
      <c r="G162" s="63"/>
      <c r="H162" s="63"/>
      <c r="I162" s="63"/>
      <c r="J162" s="63"/>
      <c r="K162" s="64"/>
      <c r="L162" s="46"/>
    </row>
    <row r="163" spans="1:12" ht="12.75">
      <c r="A163" s="16" t="s">
        <v>12</v>
      </c>
      <c r="B163" s="16" t="s">
        <v>189</v>
      </c>
      <c r="C163" s="101" t="s">
        <v>14</v>
      </c>
      <c r="D163" s="16" t="s">
        <v>15</v>
      </c>
      <c r="E163" s="16" t="s">
        <v>16</v>
      </c>
      <c r="F163" s="16"/>
      <c r="G163" s="102" t="s">
        <v>17</v>
      </c>
      <c r="H163" s="102"/>
      <c r="I163" s="102"/>
      <c r="J163" s="102"/>
      <c r="K163" s="103"/>
      <c r="L163" s="16"/>
    </row>
    <row r="164" spans="1:12" ht="12.75">
      <c r="A164" s="56">
        <v>1</v>
      </c>
      <c r="B164" s="23" t="s">
        <v>198</v>
      </c>
      <c r="C164" s="24">
        <v>1967</v>
      </c>
      <c r="D164" s="23" t="s">
        <v>35</v>
      </c>
      <c r="E164" s="23"/>
      <c r="F164" s="97">
        <v>0.008067129629629632</v>
      </c>
      <c r="G164" s="84">
        <v>0.008032407407407407</v>
      </c>
      <c r="H164" s="85"/>
      <c r="I164" s="85"/>
      <c r="J164" s="85"/>
      <c r="K164" s="28">
        <f aca="true" t="shared" si="18" ref="K164:K169">COUNT(F164:J164)</f>
        <v>2</v>
      </c>
      <c r="L164" s="29">
        <f aca="true" t="shared" si="19" ref="L164:L169">SUM(F164:G164)</f>
        <v>0.016099537037037037</v>
      </c>
    </row>
    <row r="165" spans="1:12" ht="12.75">
      <c r="A165" s="56">
        <v>2</v>
      </c>
      <c r="B165" s="23" t="s">
        <v>199</v>
      </c>
      <c r="C165" s="24">
        <v>1966</v>
      </c>
      <c r="D165" s="23" t="s">
        <v>21</v>
      </c>
      <c r="E165" s="23" t="s">
        <v>22</v>
      </c>
      <c r="F165" s="97">
        <v>0.008101851851851851</v>
      </c>
      <c r="G165" s="84">
        <v>0.008043981481481482</v>
      </c>
      <c r="H165" s="85"/>
      <c r="I165" s="85"/>
      <c r="J165" s="85"/>
      <c r="K165" s="28">
        <f t="shared" si="18"/>
        <v>2</v>
      </c>
      <c r="L165" s="29">
        <f t="shared" si="19"/>
        <v>0.01614583333333333</v>
      </c>
    </row>
    <row r="166" spans="1:12" ht="12.75">
      <c r="A166" s="56">
        <v>3</v>
      </c>
      <c r="B166" s="23" t="s">
        <v>200</v>
      </c>
      <c r="C166" s="24">
        <v>1964</v>
      </c>
      <c r="D166" s="23" t="s">
        <v>35</v>
      </c>
      <c r="E166" s="23"/>
      <c r="F166" s="97">
        <v>0.00832175925925926</v>
      </c>
      <c r="G166" s="84">
        <v>0.008171296296296296</v>
      </c>
      <c r="H166" s="85"/>
      <c r="I166" s="85"/>
      <c r="J166" s="85"/>
      <c r="K166" s="28">
        <f t="shared" si="18"/>
        <v>2</v>
      </c>
      <c r="L166" s="29">
        <f t="shared" si="19"/>
        <v>0.016493055555555556</v>
      </c>
    </row>
    <row r="167" spans="1:12" ht="12.75">
      <c r="A167" s="56">
        <v>4</v>
      </c>
      <c r="B167" s="23" t="s">
        <v>201</v>
      </c>
      <c r="C167" s="24">
        <v>1963</v>
      </c>
      <c r="D167" s="23" t="s">
        <v>35</v>
      </c>
      <c r="E167" s="23" t="s">
        <v>202</v>
      </c>
      <c r="F167" s="97">
        <v>0.008935185185185187</v>
      </c>
      <c r="G167" s="84">
        <v>0.008923611111111111</v>
      </c>
      <c r="H167" s="85"/>
      <c r="I167" s="85"/>
      <c r="J167" s="85"/>
      <c r="K167" s="28">
        <f t="shared" si="18"/>
        <v>2</v>
      </c>
      <c r="L167" s="29">
        <f t="shared" si="19"/>
        <v>0.017858796296296296</v>
      </c>
    </row>
    <row r="168" spans="1:12" ht="12.75">
      <c r="A168" s="56">
        <v>5</v>
      </c>
      <c r="B168" s="23" t="s">
        <v>203</v>
      </c>
      <c r="C168" s="24">
        <v>1965</v>
      </c>
      <c r="D168" s="23" t="s">
        <v>35</v>
      </c>
      <c r="E168" s="23"/>
      <c r="F168" s="97">
        <v>0.009224537037037036</v>
      </c>
      <c r="G168" s="84">
        <v>0.009317129629629628</v>
      </c>
      <c r="H168" s="85"/>
      <c r="I168" s="85"/>
      <c r="J168" s="85"/>
      <c r="K168" s="28">
        <f t="shared" si="18"/>
        <v>2</v>
      </c>
      <c r="L168" s="29">
        <f t="shared" si="19"/>
        <v>0.018541666666666665</v>
      </c>
    </row>
    <row r="169" spans="1:12" ht="12.75">
      <c r="A169" s="56">
        <v>6</v>
      </c>
      <c r="B169" s="23" t="s">
        <v>204</v>
      </c>
      <c r="C169" s="24">
        <v>1964</v>
      </c>
      <c r="D169" s="23" t="s">
        <v>30</v>
      </c>
      <c r="E169" s="23" t="s">
        <v>205</v>
      </c>
      <c r="F169" s="97">
        <v>0.00928240740740741</v>
      </c>
      <c r="G169" s="84">
        <v>0.009409722222222224</v>
      </c>
      <c r="H169" s="85"/>
      <c r="I169" s="85"/>
      <c r="J169" s="85"/>
      <c r="K169" s="28">
        <f t="shared" si="18"/>
        <v>2</v>
      </c>
      <c r="L169" s="29">
        <f t="shared" si="19"/>
        <v>0.018692129629629635</v>
      </c>
    </row>
    <row r="170" spans="1:12" ht="12.75">
      <c r="A170" s="23"/>
      <c r="B170" s="23"/>
      <c r="C170" s="24"/>
      <c r="D170" s="23"/>
      <c r="E170" s="23"/>
      <c r="F170" s="23"/>
      <c r="G170" s="61"/>
      <c r="H170" s="61"/>
      <c r="I170" s="61"/>
      <c r="J170" s="61"/>
      <c r="K170" s="47"/>
      <c r="L170" s="23"/>
    </row>
    <row r="171" spans="1:12" ht="12.75">
      <c r="A171" s="16" t="s">
        <v>206</v>
      </c>
      <c r="B171" s="46"/>
      <c r="C171" s="101">
        <v>-1957</v>
      </c>
      <c r="D171" s="46"/>
      <c r="E171" s="46"/>
      <c r="F171" s="46"/>
      <c r="G171" s="63"/>
      <c r="H171" s="63"/>
      <c r="I171" s="63"/>
      <c r="J171" s="63"/>
      <c r="K171" s="64"/>
      <c r="L171" s="23"/>
    </row>
    <row r="172" spans="1:12" ht="12.75">
      <c r="A172" s="16" t="s">
        <v>12</v>
      </c>
      <c r="B172" s="16" t="s">
        <v>13</v>
      </c>
      <c r="C172" s="101" t="s">
        <v>14</v>
      </c>
      <c r="D172" s="16" t="s">
        <v>15</v>
      </c>
      <c r="E172" s="16" t="s">
        <v>16</v>
      </c>
      <c r="F172" s="16"/>
      <c r="G172" s="102" t="s">
        <v>17</v>
      </c>
      <c r="H172" s="102"/>
      <c r="I172" s="102"/>
      <c r="J172" s="102"/>
      <c r="K172" s="103"/>
      <c r="L172" s="104"/>
    </row>
    <row r="173" spans="1:12" ht="12.75">
      <c r="A173" s="56">
        <v>1</v>
      </c>
      <c r="B173" s="23" t="s">
        <v>207</v>
      </c>
      <c r="C173" s="24">
        <v>1951</v>
      </c>
      <c r="D173" s="23" t="s">
        <v>21</v>
      </c>
      <c r="E173" s="23" t="s">
        <v>208</v>
      </c>
      <c r="F173" s="98">
        <v>0.009050925925925926</v>
      </c>
      <c r="G173" s="84">
        <v>0.009027777777777779</v>
      </c>
      <c r="H173" s="85"/>
      <c r="I173" s="85"/>
      <c r="J173" s="85"/>
      <c r="K173" s="28">
        <f aca="true" t="shared" si="20" ref="K173:K175">COUNT(F173:J173)</f>
        <v>2</v>
      </c>
      <c r="L173" s="29">
        <f aca="true" t="shared" si="21" ref="L173:L175">SUM(F173:G173)</f>
        <v>0.018078703703703704</v>
      </c>
    </row>
    <row r="174" spans="1:12" ht="12.75">
      <c r="A174" s="56">
        <v>2</v>
      </c>
      <c r="B174" s="23" t="s">
        <v>209</v>
      </c>
      <c r="C174" s="24">
        <v>1957</v>
      </c>
      <c r="D174" s="23" t="s">
        <v>210</v>
      </c>
      <c r="E174" s="23" t="s">
        <v>211</v>
      </c>
      <c r="F174" s="97">
        <v>0.009097222222222222</v>
      </c>
      <c r="G174" s="84">
        <v>0.009108796296296297</v>
      </c>
      <c r="H174" s="85"/>
      <c r="I174" s="85"/>
      <c r="J174" s="85"/>
      <c r="K174" s="28">
        <f t="shared" si="20"/>
        <v>2</v>
      </c>
      <c r="L174" s="29">
        <f t="shared" si="21"/>
        <v>0.018206018518518517</v>
      </c>
    </row>
    <row r="175" spans="1:12" ht="12.75">
      <c r="A175" s="56">
        <v>3</v>
      </c>
      <c r="B175" s="23" t="s">
        <v>212</v>
      </c>
      <c r="C175" s="24">
        <v>1937</v>
      </c>
      <c r="D175" s="23" t="s">
        <v>210</v>
      </c>
      <c r="E175" s="23" t="s">
        <v>213</v>
      </c>
      <c r="F175" s="97">
        <v>0.013796296296296298</v>
      </c>
      <c r="G175" s="84">
        <v>0.014074074074074074</v>
      </c>
      <c r="H175" s="85"/>
      <c r="I175" s="85"/>
      <c r="J175" s="85"/>
      <c r="K175" s="28">
        <f t="shared" si="20"/>
        <v>2</v>
      </c>
      <c r="L175" s="29">
        <f t="shared" si="21"/>
        <v>0.027870370370370372</v>
      </c>
    </row>
    <row r="176" spans="1:12" ht="12.75">
      <c r="A176" s="23"/>
      <c r="B176" s="23"/>
      <c r="C176" s="24"/>
      <c r="D176" s="23"/>
      <c r="E176" s="23"/>
      <c r="F176" s="23"/>
      <c r="G176" s="61"/>
      <c r="H176" s="61"/>
      <c r="I176" s="61"/>
      <c r="J176" s="61"/>
      <c r="K176" s="47"/>
      <c r="L176" s="23"/>
    </row>
    <row r="177" spans="1:12" ht="12.75">
      <c r="A177" s="105" t="s">
        <v>214</v>
      </c>
      <c r="B177" s="106"/>
      <c r="C177" s="107" t="s">
        <v>215</v>
      </c>
      <c r="D177" s="108"/>
      <c r="E177" s="108"/>
      <c r="F177" s="46"/>
      <c r="G177" s="109"/>
      <c r="H177" s="109"/>
      <c r="I177" s="109"/>
      <c r="J177" s="109"/>
      <c r="K177" s="110"/>
      <c r="L177" s="46"/>
    </row>
    <row r="178" spans="1:12" ht="12.75">
      <c r="A178" s="105" t="s">
        <v>12</v>
      </c>
      <c r="B178" s="107"/>
      <c r="C178" s="107" t="s">
        <v>14</v>
      </c>
      <c r="D178" s="107" t="s">
        <v>15</v>
      </c>
      <c r="E178" s="111" t="s">
        <v>16</v>
      </c>
      <c r="F178" s="76"/>
      <c r="G178" s="107" t="s">
        <v>17</v>
      </c>
      <c r="H178" s="107"/>
      <c r="I178" s="107"/>
      <c r="J178" s="107"/>
      <c r="K178" s="112"/>
      <c r="L178" s="76"/>
    </row>
    <row r="179" spans="1:12" ht="12.75">
      <c r="A179" s="109">
        <v>1</v>
      </c>
      <c r="B179" s="73" t="s">
        <v>216</v>
      </c>
      <c r="C179" s="74">
        <v>2009</v>
      </c>
      <c r="D179" s="73"/>
      <c r="E179" s="73" t="s">
        <v>217</v>
      </c>
      <c r="F179" s="113">
        <v>0.003611111111111112</v>
      </c>
      <c r="G179" s="83">
        <v>0.0035532407407407405</v>
      </c>
      <c r="H179" s="114"/>
      <c r="I179" s="114"/>
      <c r="J179" s="114"/>
      <c r="K179" s="28">
        <f aca="true" t="shared" si="22" ref="K179:K189">COUNT(F179:J179)</f>
        <v>2</v>
      </c>
      <c r="L179" s="29">
        <f aca="true" t="shared" si="23" ref="L179:L189">SUM(F179:G179)</f>
        <v>0.007164351851851852</v>
      </c>
    </row>
    <row r="180" spans="1:12" ht="12.75">
      <c r="A180" s="109">
        <v>2</v>
      </c>
      <c r="B180" s="73" t="s">
        <v>218</v>
      </c>
      <c r="C180" s="74">
        <v>2009</v>
      </c>
      <c r="D180" s="73" t="s">
        <v>109</v>
      </c>
      <c r="E180" s="73"/>
      <c r="F180" s="115">
        <v>0.0037384259259259267</v>
      </c>
      <c r="G180" s="83">
        <v>0.0034490740740740745</v>
      </c>
      <c r="H180" s="114"/>
      <c r="I180" s="114"/>
      <c r="J180" s="114"/>
      <c r="K180" s="28">
        <f t="shared" si="22"/>
        <v>2</v>
      </c>
      <c r="L180" s="29">
        <f t="shared" si="23"/>
        <v>0.007187500000000001</v>
      </c>
    </row>
    <row r="181" spans="1:12" ht="12.75">
      <c r="A181" s="109">
        <v>3</v>
      </c>
      <c r="B181" s="73" t="s">
        <v>219</v>
      </c>
      <c r="C181" s="74">
        <v>2009</v>
      </c>
      <c r="D181" s="73" t="s">
        <v>132</v>
      </c>
      <c r="E181" s="73"/>
      <c r="F181" s="116">
        <v>0.003923611111111111</v>
      </c>
      <c r="G181" s="83">
        <v>0.004085648148148148</v>
      </c>
      <c r="H181" s="114"/>
      <c r="I181" s="114"/>
      <c r="J181" s="114"/>
      <c r="K181" s="28">
        <f t="shared" si="22"/>
        <v>2</v>
      </c>
      <c r="L181" s="29">
        <f t="shared" si="23"/>
        <v>0.00800925925925926</v>
      </c>
    </row>
    <row r="182" spans="1:12" ht="12.75">
      <c r="A182" s="109">
        <v>4</v>
      </c>
      <c r="B182" s="58" t="s">
        <v>220</v>
      </c>
      <c r="C182" s="59">
        <v>2010</v>
      </c>
      <c r="D182" s="58"/>
      <c r="E182" s="58"/>
      <c r="F182" s="113">
        <v>0.0042824074074074075</v>
      </c>
      <c r="G182" s="83">
        <v>0.00431712962962963</v>
      </c>
      <c r="H182" s="114"/>
      <c r="I182" s="114"/>
      <c r="J182" s="114"/>
      <c r="K182" s="28">
        <f t="shared" si="22"/>
        <v>2</v>
      </c>
      <c r="L182" s="29">
        <f t="shared" si="23"/>
        <v>0.008599537037037037</v>
      </c>
    </row>
    <row r="183" spans="1:12" ht="12.75">
      <c r="A183" s="109">
        <v>5</v>
      </c>
      <c r="B183" s="73" t="s">
        <v>221</v>
      </c>
      <c r="C183" s="74">
        <v>2010</v>
      </c>
      <c r="D183" s="117" t="s">
        <v>35</v>
      </c>
      <c r="E183" s="117"/>
      <c r="F183" s="113">
        <v>0.004456018518518519</v>
      </c>
      <c r="G183" s="83">
        <v>0.004201388888888889</v>
      </c>
      <c r="H183" s="114"/>
      <c r="I183" s="114"/>
      <c r="J183" s="114"/>
      <c r="K183" s="28">
        <f t="shared" si="22"/>
        <v>2</v>
      </c>
      <c r="L183" s="29">
        <f t="shared" si="23"/>
        <v>0.008657407407407409</v>
      </c>
    </row>
    <row r="184" spans="1:12" ht="12.75">
      <c r="A184" s="109">
        <v>6</v>
      </c>
      <c r="B184" s="73" t="s">
        <v>222</v>
      </c>
      <c r="C184" s="74">
        <v>2009</v>
      </c>
      <c r="D184" s="73" t="s">
        <v>30</v>
      </c>
      <c r="E184" s="73" t="s">
        <v>223</v>
      </c>
      <c r="F184" s="113">
        <v>0.004432870370370371</v>
      </c>
      <c r="G184" s="83">
        <v>0.004236111111111111</v>
      </c>
      <c r="H184" s="114"/>
      <c r="I184" s="114"/>
      <c r="J184" s="114"/>
      <c r="K184" s="28">
        <f t="shared" si="22"/>
        <v>2</v>
      </c>
      <c r="L184" s="29">
        <f t="shared" si="23"/>
        <v>0.008668981481481482</v>
      </c>
    </row>
    <row r="185" spans="1:12" ht="12.75">
      <c r="A185" s="109">
        <v>7</v>
      </c>
      <c r="B185" s="73" t="s">
        <v>224</v>
      </c>
      <c r="C185" s="74">
        <v>2011</v>
      </c>
      <c r="D185" s="73" t="s">
        <v>109</v>
      </c>
      <c r="E185" s="73"/>
      <c r="F185" s="113">
        <v>0.005590277777777779</v>
      </c>
      <c r="G185" s="83">
        <v>0.006319444444444444</v>
      </c>
      <c r="H185" s="114"/>
      <c r="I185" s="114"/>
      <c r="J185" s="114"/>
      <c r="K185" s="28">
        <f t="shared" si="22"/>
        <v>2</v>
      </c>
      <c r="L185" s="29">
        <f t="shared" si="23"/>
        <v>0.011909722222222224</v>
      </c>
    </row>
    <row r="186" spans="1:12" ht="12.75">
      <c r="A186" s="109">
        <v>8</v>
      </c>
      <c r="B186" s="73" t="s">
        <v>225</v>
      </c>
      <c r="C186" s="74">
        <v>2009</v>
      </c>
      <c r="D186" s="73" t="s">
        <v>35</v>
      </c>
      <c r="E186" s="73"/>
      <c r="F186" s="70"/>
      <c r="G186" s="83">
        <v>0.003761574074074074</v>
      </c>
      <c r="H186" s="114"/>
      <c r="I186" s="114"/>
      <c r="J186" s="114"/>
      <c r="K186" s="28">
        <f t="shared" si="22"/>
        <v>1</v>
      </c>
      <c r="L186" s="29">
        <f t="shared" si="23"/>
        <v>0.003761574074074074</v>
      </c>
    </row>
    <row r="187" spans="1:12" ht="12.75">
      <c r="A187" s="109">
        <v>9</v>
      </c>
      <c r="B187" s="118" t="s">
        <v>226</v>
      </c>
      <c r="C187" s="119">
        <v>2009</v>
      </c>
      <c r="D187" s="118" t="s">
        <v>21</v>
      </c>
      <c r="E187" s="118" t="s">
        <v>22</v>
      </c>
      <c r="F187" s="113">
        <v>0.0038310185185185183</v>
      </c>
      <c r="G187" s="83"/>
      <c r="H187" s="114"/>
      <c r="I187" s="114"/>
      <c r="J187" s="114"/>
      <c r="K187" s="28">
        <f t="shared" si="22"/>
        <v>1</v>
      </c>
      <c r="L187" s="29">
        <f t="shared" si="23"/>
        <v>0.0038310185185185183</v>
      </c>
    </row>
    <row r="188" spans="1:12" ht="12.75">
      <c r="A188" s="109">
        <v>10</v>
      </c>
      <c r="B188" s="120" t="s">
        <v>227</v>
      </c>
      <c r="C188" s="121">
        <v>2010</v>
      </c>
      <c r="D188" s="120" t="s">
        <v>35</v>
      </c>
      <c r="E188" s="120"/>
      <c r="F188" s="113">
        <v>0.005393518518518519</v>
      </c>
      <c r="G188" s="83"/>
      <c r="H188" s="114"/>
      <c r="I188" s="114"/>
      <c r="J188" s="114"/>
      <c r="K188" s="28">
        <f t="shared" si="22"/>
        <v>1</v>
      </c>
      <c r="L188" s="29">
        <f t="shared" si="23"/>
        <v>0.005393518518518519</v>
      </c>
    </row>
    <row r="189" spans="1:12" ht="12.75">
      <c r="A189" s="109">
        <v>11</v>
      </c>
      <c r="B189" s="117" t="s">
        <v>228</v>
      </c>
      <c r="C189" s="74">
        <v>2010</v>
      </c>
      <c r="D189" s="73" t="s">
        <v>157</v>
      </c>
      <c r="E189" s="73"/>
      <c r="F189" s="23"/>
      <c r="G189" s="83">
        <v>0.007256944444444445</v>
      </c>
      <c r="H189" s="114"/>
      <c r="I189" s="114"/>
      <c r="J189" s="114"/>
      <c r="K189" s="28">
        <f t="shared" si="22"/>
        <v>1</v>
      </c>
      <c r="L189" s="29">
        <f t="shared" si="23"/>
        <v>0.007256944444444445</v>
      </c>
    </row>
    <row r="190" spans="1:12" ht="12.75">
      <c r="A190" s="109"/>
      <c r="B190" s="117"/>
      <c r="C190" s="74"/>
      <c r="D190" s="73"/>
      <c r="E190" s="73"/>
      <c r="F190" s="23"/>
      <c r="G190" s="74"/>
      <c r="H190" s="74"/>
      <c r="I190" s="74"/>
      <c r="J190" s="74"/>
      <c r="K190" s="122"/>
      <c r="L190" s="23"/>
    </row>
    <row r="191" spans="1:12" ht="12.75">
      <c r="A191" s="123" t="s">
        <v>229</v>
      </c>
      <c r="B191" s="106"/>
      <c r="C191" s="124" t="s">
        <v>215</v>
      </c>
      <c r="D191" s="106"/>
      <c r="E191" s="108"/>
      <c r="F191" s="46"/>
      <c r="G191" s="109"/>
      <c r="H191" s="109"/>
      <c r="I191" s="109"/>
      <c r="J191" s="109"/>
      <c r="K191" s="110"/>
      <c r="L191" s="46"/>
    </row>
    <row r="192" spans="1:12" ht="12.75">
      <c r="A192" s="123" t="s">
        <v>12</v>
      </c>
      <c r="B192" s="125" t="s">
        <v>13</v>
      </c>
      <c r="C192" s="126" t="s">
        <v>14</v>
      </c>
      <c r="D192" s="125" t="s">
        <v>15</v>
      </c>
      <c r="E192" s="127" t="s">
        <v>16</v>
      </c>
      <c r="F192" s="16"/>
      <c r="G192" s="125" t="s">
        <v>17</v>
      </c>
      <c r="H192" s="125"/>
      <c r="I192" s="125"/>
      <c r="J192" s="125"/>
      <c r="K192" s="128"/>
      <c r="L192" s="16"/>
    </row>
    <row r="193" spans="1:12" ht="12.75">
      <c r="A193" s="109">
        <v>1</v>
      </c>
      <c r="B193" s="95" t="s">
        <v>230</v>
      </c>
      <c r="C193" s="74">
        <v>2009</v>
      </c>
      <c r="D193" s="73" t="s">
        <v>35</v>
      </c>
      <c r="E193" s="73"/>
      <c r="F193" s="83">
        <v>0.00369212962962963</v>
      </c>
      <c r="G193" s="83">
        <v>0.0037731481481481483</v>
      </c>
      <c r="H193" s="114"/>
      <c r="I193" s="114"/>
      <c r="J193" s="114"/>
      <c r="K193" s="28">
        <f aca="true" t="shared" si="24" ref="K193:K199">COUNT(F193:J193)</f>
        <v>2</v>
      </c>
      <c r="L193" s="29">
        <f aca="true" t="shared" si="25" ref="L193:L199">SUM(F193:G193)</f>
        <v>0.007465277777777778</v>
      </c>
    </row>
    <row r="194" spans="1:12" ht="12.75">
      <c r="A194" s="109">
        <v>2</v>
      </c>
      <c r="B194" s="95" t="s">
        <v>231</v>
      </c>
      <c r="C194" s="74">
        <v>2009</v>
      </c>
      <c r="D194" s="73" t="s">
        <v>30</v>
      </c>
      <c r="E194" s="73" t="s">
        <v>77</v>
      </c>
      <c r="F194" s="83">
        <v>0.003935185185185186</v>
      </c>
      <c r="G194" s="83">
        <v>0.0038425925925925928</v>
      </c>
      <c r="H194" s="114"/>
      <c r="I194" s="114"/>
      <c r="J194" s="114"/>
      <c r="K194" s="28">
        <f t="shared" si="24"/>
        <v>2</v>
      </c>
      <c r="L194" s="29">
        <f t="shared" si="25"/>
        <v>0.007777777777777778</v>
      </c>
    </row>
    <row r="195" spans="1:12" ht="12.75">
      <c r="A195" s="109">
        <v>3</v>
      </c>
      <c r="B195" s="95" t="s">
        <v>232</v>
      </c>
      <c r="C195" s="74">
        <v>2009</v>
      </c>
      <c r="D195" s="73" t="s">
        <v>30</v>
      </c>
      <c r="E195" s="73" t="s">
        <v>77</v>
      </c>
      <c r="F195" s="83">
        <v>0.003912037037037037</v>
      </c>
      <c r="G195" s="83">
        <v>0.003865740740740741</v>
      </c>
      <c r="H195" s="114"/>
      <c r="I195" s="114"/>
      <c r="J195" s="114"/>
      <c r="K195" s="28">
        <f t="shared" si="24"/>
        <v>2</v>
      </c>
      <c r="L195" s="29">
        <f t="shared" si="25"/>
        <v>0.0077777777777777776</v>
      </c>
    </row>
    <row r="196" spans="1:12" ht="12.75">
      <c r="A196" s="109">
        <v>4</v>
      </c>
      <c r="B196" s="95" t="s">
        <v>233</v>
      </c>
      <c r="C196" s="74">
        <v>2009</v>
      </c>
      <c r="D196" s="73" t="s">
        <v>24</v>
      </c>
      <c r="E196" s="73"/>
      <c r="F196" s="83">
        <v>0.004247685185185185</v>
      </c>
      <c r="G196" s="83">
        <v>0.00375</v>
      </c>
      <c r="H196" s="114"/>
      <c r="I196" s="114"/>
      <c r="J196" s="114"/>
      <c r="K196" s="28">
        <f t="shared" si="24"/>
        <v>2</v>
      </c>
      <c r="L196" s="29">
        <f t="shared" si="25"/>
        <v>0.007997685185185184</v>
      </c>
    </row>
    <row r="197" spans="1:12" ht="12.75">
      <c r="A197" s="109">
        <v>5</v>
      </c>
      <c r="B197" s="95" t="s">
        <v>234</v>
      </c>
      <c r="C197" s="74">
        <v>2011</v>
      </c>
      <c r="D197" s="73" t="s">
        <v>132</v>
      </c>
      <c r="E197" s="73"/>
      <c r="F197" s="83">
        <v>0.0040625</v>
      </c>
      <c r="G197" s="83">
        <v>0.004039351851851852</v>
      </c>
      <c r="H197" s="114"/>
      <c r="I197" s="114"/>
      <c r="J197" s="114"/>
      <c r="K197" s="28">
        <f t="shared" si="24"/>
        <v>2</v>
      </c>
      <c r="L197" s="29">
        <f t="shared" si="25"/>
        <v>0.008101851851851853</v>
      </c>
    </row>
    <row r="198" spans="1:12" ht="12.75">
      <c r="A198" s="109">
        <v>6</v>
      </c>
      <c r="B198" s="95" t="s">
        <v>235</v>
      </c>
      <c r="C198" s="74">
        <v>2009</v>
      </c>
      <c r="D198" s="73" t="s">
        <v>30</v>
      </c>
      <c r="E198" s="73"/>
      <c r="F198" s="83">
        <v>0.003946759259259259</v>
      </c>
      <c r="G198" s="83">
        <v>0.004224537037037037</v>
      </c>
      <c r="H198" s="114"/>
      <c r="I198" s="114"/>
      <c r="J198" s="114"/>
      <c r="K198" s="28">
        <f t="shared" si="24"/>
        <v>2</v>
      </c>
      <c r="L198" s="29">
        <f t="shared" si="25"/>
        <v>0.008171296296296296</v>
      </c>
    </row>
    <row r="199" spans="1:12" ht="12.75">
      <c r="A199" s="109">
        <v>7</v>
      </c>
      <c r="B199" s="95" t="s">
        <v>236</v>
      </c>
      <c r="C199" s="74">
        <v>2009</v>
      </c>
      <c r="D199" s="73"/>
      <c r="E199" s="73"/>
      <c r="F199" s="83">
        <v>0.0044444444444444444</v>
      </c>
      <c r="G199" s="83">
        <v>0.004247685185185185</v>
      </c>
      <c r="H199" s="114"/>
      <c r="I199" s="114"/>
      <c r="J199" s="114"/>
      <c r="K199" s="28">
        <f t="shared" si="24"/>
        <v>2</v>
      </c>
      <c r="L199" s="29">
        <f t="shared" si="25"/>
        <v>0.00869212962962963</v>
      </c>
    </row>
    <row r="200" spans="1:12" ht="12.75">
      <c r="A200" s="109">
        <v>8</v>
      </c>
      <c r="B200" s="95" t="s">
        <v>237</v>
      </c>
      <c r="C200" s="129">
        <v>2010</v>
      </c>
      <c r="D200" s="117"/>
      <c r="E200" s="117"/>
      <c r="F200" s="23"/>
      <c r="G200" s="83">
        <v>0.0043518518518518515</v>
      </c>
      <c r="H200" s="114"/>
      <c r="I200" s="114"/>
      <c r="J200" s="114"/>
      <c r="K200" s="28">
        <f aca="true" t="shared" si="26" ref="K200:K204">COUNT(F200:J200)</f>
        <v>1</v>
      </c>
      <c r="L200" s="29">
        <f aca="true" t="shared" si="27" ref="L200:L204">SUM(F200:G200)</f>
        <v>0.0043518518518518515</v>
      </c>
    </row>
    <row r="201" spans="1:12" ht="12.75">
      <c r="A201" s="109">
        <v>9</v>
      </c>
      <c r="B201" s="130" t="s">
        <v>238</v>
      </c>
      <c r="C201" s="121">
        <v>2013</v>
      </c>
      <c r="D201" s="120"/>
      <c r="E201" s="120"/>
      <c r="F201" s="83">
        <v>0.004976851851851852</v>
      </c>
      <c r="G201" s="83"/>
      <c r="H201" s="114"/>
      <c r="I201" s="114"/>
      <c r="J201" s="114"/>
      <c r="K201" s="28">
        <f t="shared" si="26"/>
        <v>1</v>
      </c>
      <c r="L201" s="29">
        <f t="shared" si="27"/>
        <v>0.004976851851851852</v>
      </c>
    </row>
    <row r="202" spans="1:12" ht="12.75">
      <c r="A202" s="109">
        <v>10</v>
      </c>
      <c r="B202" s="130" t="s">
        <v>239</v>
      </c>
      <c r="C202" s="121">
        <v>2012</v>
      </c>
      <c r="D202" s="120" t="s">
        <v>35</v>
      </c>
      <c r="E202" s="131"/>
      <c r="F202" s="83">
        <v>0.00568287037037037</v>
      </c>
      <c r="G202" s="83"/>
      <c r="H202" s="114"/>
      <c r="I202" s="114"/>
      <c r="J202" s="114"/>
      <c r="K202" s="28">
        <f t="shared" si="26"/>
        <v>1</v>
      </c>
      <c r="L202" s="29">
        <f t="shared" si="27"/>
        <v>0.00568287037037037</v>
      </c>
    </row>
    <row r="203" spans="1:12" ht="12.75">
      <c r="A203" s="109">
        <v>11</v>
      </c>
      <c r="B203" s="95" t="s">
        <v>240</v>
      </c>
      <c r="C203" s="74">
        <v>2010</v>
      </c>
      <c r="D203" s="73" t="s">
        <v>98</v>
      </c>
      <c r="E203" s="73"/>
      <c r="F203" s="23"/>
      <c r="G203" s="83">
        <v>0.00587962962962963</v>
      </c>
      <c r="H203" s="114"/>
      <c r="I203" s="114"/>
      <c r="J203" s="114"/>
      <c r="K203" s="28">
        <f t="shared" si="26"/>
        <v>1</v>
      </c>
      <c r="L203" s="29">
        <f t="shared" si="27"/>
        <v>0.00587962962962963</v>
      </c>
    </row>
    <row r="204" spans="1:12" ht="12.75">
      <c r="A204" s="109">
        <v>12</v>
      </c>
      <c r="B204" s="95" t="s">
        <v>241</v>
      </c>
      <c r="C204" s="74">
        <v>2011</v>
      </c>
      <c r="D204" s="73" t="s">
        <v>109</v>
      </c>
      <c r="E204" s="73"/>
      <c r="F204" s="23"/>
      <c r="G204" s="83">
        <v>0.006087962962962964</v>
      </c>
      <c r="H204" s="114"/>
      <c r="I204" s="114"/>
      <c r="J204" s="114"/>
      <c r="K204" s="28">
        <f t="shared" si="26"/>
        <v>1</v>
      </c>
      <c r="L204" s="29">
        <f t="shared" si="27"/>
        <v>0.006087962962962964</v>
      </c>
    </row>
    <row r="205" spans="1:12" ht="12.75">
      <c r="A205" s="109"/>
      <c r="B205" s="95"/>
      <c r="C205" s="74"/>
      <c r="D205" s="73"/>
      <c r="E205" s="73"/>
      <c r="F205" s="23"/>
      <c r="G205" s="83"/>
      <c r="H205" s="83"/>
      <c r="I205" s="83"/>
      <c r="J205" s="83"/>
      <c r="K205" s="122"/>
      <c r="L205" s="23"/>
    </row>
    <row r="206" spans="1:12" ht="12.75">
      <c r="A206" s="132" t="s">
        <v>242</v>
      </c>
      <c r="B206" s="133"/>
      <c r="C206" s="134" t="s">
        <v>243</v>
      </c>
      <c r="D206" s="106"/>
      <c r="E206" s="108"/>
      <c r="F206" s="46"/>
      <c r="G206" s="109"/>
      <c r="H206" s="109"/>
      <c r="I206" s="109"/>
      <c r="J206" s="109"/>
      <c r="K206" s="110"/>
      <c r="L206" s="46"/>
    </row>
    <row r="207" spans="1:12" ht="12.75">
      <c r="A207" s="132" t="s">
        <v>12</v>
      </c>
      <c r="B207" s="107" t="s">
        <v>13</v>
      </c>
      <c r="C207" s="135" t="s">
        <v>14</v>
      </c>
      <c r="D207" s="107" t="s">
        <v>15</v>
      </c>
      <c r="E207" s="111" t="s">
        <v>16</v>
      </c>
      <c r="F207" s="76"/>
      <c r="G207" s="107" t="s">
        <v>17</v>
      </c>
      <c r="H207" s="107"/>
      <c r="I207" s="107"/>
      <c r="J207" s="107"/>
      <c r="K207" s="112"/>
      <c r="L207" s="76"/>
    </row>
    <row r="208" spans="1:12" ht="12.75">
      <c r="A208" s="136">
        <v>1</v>
      </c>
      <c r="B208" s="137" t="s">
        <v>244</v>
      </c>
      <c r="C208" s="138">
        <v>2007</v>
      </c>
      <c r="D208" s="137" t="s">
        <v>35</v>
      </c>
      <c r="E208" s="137"/>
      <c r="F208" s="115">
        <v>0.003761574074074074</v>
      </c>
      <c r="G208" s="139">
        <v>0.0036689814814814814</v>
      </c>
      <c r="H208" s="140"/>
      <c r="I208" s="140"/>
      <c r="J208" s="140"/>
      <c r="K208" s="28">
        <f aca="true" t="shared" si="28" ref="K208:K221">COUNT(F208:J208)</f>
        <v>2</v>
      </c>
      <c r="L208" s="29">
        <f aca="true" t="shared" si="29" ref="L208:L221">SUM(F208:G208)</f>
        <v>0.007430555555555555</v>
      </c>
    </row>
    <row r="209" spans="1:12" ht="12.75">
      <c r="A209" s="136">
        <v>2</v>
      </c>
      <c r="B209" s="58" t="s">
        <v>245</v>
      </c>
      <c r="C209" s="59">
        <v>2007</v>
      </c>
      <c r="D209" s="58" t="s">
        <v>21</v>
      </c>
      <c r="E209" s="58" t="s">
        <v>22</v>
      </c>
      <c r="F209" s="113">
        <v>0.004039351851851852</v>
      </c>
      <c r="G209" s="83">
        <v>0.0036805555555555554</v>
      </c>
      <c r="H209" s="114"/>
      <c r="I209" s="114"/>
      <c r="J209" s="114"/>
      <c r="K209" s="28">
        <f t="shared" si="28"/>
        <v>2</v>
      </c>
      <c r="L209" s="29">
        <f t="shared" si="29"/>
        <v>0.007719907407407408</v>
      </c>
    </row>
    <row r="210" spans="1:12" ht="12.75">
      <c r="A210" s="136">
        <v>3</v>
      </c>
      <c r="B210" s="73" t="s">
        <v>246</v>
      </c>
      <c r="C210" s="74">
        <v>2007</v>
      </c>
      <c r="D210" s="73"/>
      <c r="E210" s="73" t="s">
        <v>247</v>
      </c>
      <c r="F210" s="116">
        <v>0.00417824074074074</v>
      </c>
      <c r="G210" s="83">
        <v>0.004108796296296297</v>
      </c>
      <c r="H210" s="114"/>
      <c r="I210" s="114"/>
      <c r="J210" s="114"/>
      <c r="K210" s="28">
        <f t="shared" si="28"/>
        <v>2</v>
      </c>
      <c r="L210" s="29">
        <f t="shared" si="29"/>
        <v>0.008287037037037037</v>
      </c>
    </row>
    <row r="211" spans="1:12" ht="12.75">
      <c r="A211" s="136">
        <v>4</v>
      </c>
      <c r="B211" s="73" t="s">
        <v>248</v>
      </c>
      <c r="C211" s="74">
        <v>2007</v>
      </c>
      <c r="D211" s="73" t="s">
        <v>130</v>
      </c>
      <c r="E211" s="73"/>
      <c r="F211" s="113">
        <v>0.004502314814814815</v>
      </c>
      <c r="G211" s="83">
        <v>0.004386574074074075</v>
      </c>
      <c r="H211" s="114"/>
      <c r="I211" s="114"/>
      <c r="J211" s="114"/>
      <c r="K211" s="28">
        <f t="shared" si="28"/>
        <v>2</v>
      </c>
      <c r="L211" s="29">
        <f t="shared" si="29"/>
        <v>0.00888888888888889</v>
      </c>
    </row>
    <row r="212" spans="1:12" ht="12.75">
      <c r="A212" s="136">
        <v>5</v>
      </c>
      <c r="B212" s="73" t="s">
        <v>249</v>
      </c>
      <c r="C212" s="129">
        <v>2008</v>
      </c>
      <c r="D212" s="117" t="s">
        <v>35</v>
      </c>
      <c r="E212" s="117"/>
      <c r="F212" s="113">
        <v>0.003993055555555556</v>
      </c>
      <c r="G212" s="139">
        <v>0.004710648148148148</v>
      </c>
      <c r="H212" s="140"/>
      <c r="I212" s="140"/>
      <c r="J212" s="140"/>
      <c r="K212" s="28">
        <f t="shared" si="28"/>
        <v>2</v>
      </c>
      <c r="L212" s="29">
        <f t="shared" si="29"/>
        <v>0.008703703703703703</v>
      </c>
    </row>
    <row r="213" spans="1:12" ht="12.75">
      <c r="A213" s="136">
        <v>6</v>
      </c>
      <c r="B213" s="141" t="s">
        <v>250</v>
      </c>
      <c r="C213" s="142">
        <v>2007</v>
      </c>
      <c r="D213" s="141" t="s">
        <v>98</v>
      </c>
      <c r="E213" s="141" t="s">
        <v>110</v>
      </c>
      <c r="F213" s="143">
        <v>0.0032754629629629635</v>
      </c>
      <c r="G213" s="136"/>
      <c r="H213" s="144"/>
      <c r="I213" s="144"/>
      <c r="J213" s="144"/>
      <c r="K213" s="28">
        <f t="shared" si="28"/>
        <v>1</v>
      </c>
      <c r="L213" s="29">
        <f t="shared" si="29"/>
        <v>0.0032754629629629635</v>
      </c>
    </row>
    <row r="214" spans="1:12" ht="12.75">
      <c r="A214" s="136">
        <v>7</v>
      </c>
      <c r="B214" s="118" t="s">
        <v>251</v>
      </c>
      <c r="C214" s="119">
        <v>2008</v>
      </c>
      <c r="D214" s="145" t="s">
        <v>30</v>
      </c>
      <c r="E214" s="145" t="s">
        <v>223</v>
      </c>
      <c r="F214" s="113">
        <v>0.0033333333333333335</v>
      </c>
      <c r="G214" s="136"/>
      <c r="H214" s="144"/>
      <c r="I214" s="144"/>
      <c r="J214" s="144"/>
      <c r="K214" s="28">
        <f t="shared" si="28"/>
        <v>1</v>
      </c>
      <c r="L214" s="29">
        <f t="shared" si="29"/>
        <v>0.0033333333333333335</v>
      </c>
    </row>
    <row r="215" spans="1:12" ht="12.75">
      <c r="A215" s="136">
        <v>8</v>
      </c>
      <c r="B215" s="73" t="s">
        <v>252</v>
      </c>
      <c r="C215" s="74">
        <v>2007</v>
      </c>
      <c r="D215" s="73" t="s">
        <v>166</v>
      </c>
      <c r="E215" s="73"/>
      <c r="F215" s="70"/>
      <c r="G215" s="83">
        <v>0.003425925925925926</v>
      </c>
      <c r="H215" s="114"/>
      <c r="I215" s="114"/>
      <c r="J215" s="114"/>
      <c r="K215" s="28">
        <f t="shared" si="28"/>
        <v>1</v>
      </c>
      <c r="L215" s="29">
        <f t="shared" si="29"/>
        <v>0.003425925925925926</v>
      </c>
    </row>
    <row r="216" spans="1:12" ht="12.75">
      <c r="A216" s="136">
        <v>9</v>
      </c>
      <c r="B216" s="58" t="s">
        <v>253</v>
      </c>
      <c r="C216" s="59">
        <v>2007</v>
      </c>
      <c r="D216" s="58" t="s">
        <v>254</v>
      </c>
      <c r="E216" s="58"/>
      <c r="F216" s="70"/>
      <c r="G216" s="83">
        <v>0.0037268518518518514</v>
      </c>
      <c r="H216" s="114"/>
      <c r="I216" s="114"/>
      <c r="J216" s="114"/>
      <c r="K216" s="28">
        <f t="shared" si="28"/>
        <v>1</v>
      </c>
      <c r="L216" s="29">
        <f t="shared" si="29"/>
        <v>0.0037268518518518514</v>
      </c>
    </row>
    <row r="217" spans="1:12" ht="12.75">
      <c r="A217" s="136">
        <v>10</v>
      </c>
      <c r="B217" s="120" t="s">
        <v>255</v>
      </c>
      <c r="C217" s="121">
        <v>2007</v>
      </c>
      <c r="D217" s="120" t="s">
        <v>35</v>
      </c>
      <c r="E217" s="120"/>
      <c r="F217" s="113">
        <v>0.003599537037037037</v>
      </c>
      <c r="G217" s="83"/>
      <c r="H217" s="114"/>
      <c r="I217" s="114"/>
      <c r="J217" s="114"/>
      <c r="K217" s="28">
        <f t="shared" si="28"/>
        <v>1</v>
      </c>
      <c r="L217" s="29">
        <f t="shared" si="29"/>
        <v>0.003599537037037037</v>
      </c>
    </row>
    <row r="218" spans="1:12" ht="12.75">
      <c r="A218" s="136">
        <v>11</v>
      </c>
      <c r="B218" s="120" t="s">
        <v>256</v>
      </c>
      <c r="C218" s="121">
        <v>2007</v>
      </c>
      <c r="D218" s="120" t="s">
        <v>30</v>
      </c>
      <c r="E218" s="120" t="s">
        <v>223</v>
      </c>
      <c r="F218" s="116">
        <v>0.0044907407407407405</v>
      </c>
      <c r="G218" s="83"/>
      <c r="H218" s="114"/>
      <c r="I218" s="114"/>
      <c r="J218" s="114"/>
      <c r="K218" s="28">
        <f t="shared" si="28"/>
        <v>1</v>
      </c>
      <c r="L218" s="29">
        <f t="shared" si="29"/>
        <v>0.0044907407407407405</v>
      </c>
    </row>
    <row r="219" spans="1:12" ht="12.75">
      <c r="A219" s="136">
        <v>12</v>
      </c>
      <c r="B219" s="73" t="s">
        <v>257</v>
      </c>
      <c r="C219" s="74">
        <v>2008</v>
      </c>
      <c r="D219" s="73" t="s">
        <v>21</v>
      </c>
      <c r="E219" s="73" t="s">
        <v>22</v>
      </c>
      <c r="F219" s="70"/>
      <c r="G219" s="83">
        <v>0.0044212962962962956</v>
      </c>
      <c r="H219" s="114"/>
      <c r="I219" s="114"/>
      <c r="J219" s="114"/>
      <c r="K219" s="28">
        <f t="shared" si="28"/>
        <v>1</v>
      </c>
      <c r="L219" s="29">
        <f t="shared" si="29"/>
        <v>0.0044212962962962956</v>
      </c>
    </row>
    <row r="220" spans="1:12" ht="12.75">
      <c r="A220" s="136">
        <v>13</v>
      </c>
      <c r="B220" s="118" t="s">
        <v>258</v>
      </c>
      <c r="C220" s="119">
        <v>2007</v>
      </c>
      <c r="D220" s="118"/>
      <c r="E220" s="118"/>
      <c r="F220" s="113">
        <v>0.004861111111111111</v>
      </c>
      <c r="G220" s="139"/>
      <c r="H220" s="140"/>
      <c r="I220" s="140"/>
      <c r="J220" s="140"/>
      <c r="K220" s="28">
        <f t="shared" si="28"/>
        <v>1</v>
      </c>
      <c r="L220" s="29">
        <f t="shared" si="29"/>
        <v>0.004861111111111111</v>
      </c>
    </row>
    <row r="221" spans="1:12" ht="12.75">
      <c r="A221" s="136">
        <v>14</v>
      </c>
      <c r="B221" s="73" t="s">
        <v>259</v>
      </c>
      <c r="C221" s="129">
        <v>2008</v>
      </c>
      <c r="D221" s="117" t="s">
        <v>35</v>
      </c>
      <c r="E221" s="117"/>
      <c r="F221" s="23"/>
      <c r="G221" s="83">
        <v>0.005011574074074074</v>
      </c>
      <c r="H221" s="114"/>
      <c r="I221" s="114"/>
      <c r="J221" s="114"/>
      <c r="K221" s="28">
        <f t="shared" si="28"/>
        <v>1</v>
      </c>
      <c r="L221" s="29">
        <f t="shared" si="29"/>
        <v>0.005011574074074074</v>
      </c>
    </row>
    <row r="222" spans="1:12" ht="12.75">
      <c r="A222" s="109"/>
      <c r="B222" s="117"/>
      <c r="C222" s="146"/>
      <c r="D222" s="147"/>
      <c r="E222" s="147"/>
      <c r="F222" s="23"/>
      <c r="G222" s="148"/>
      <c r="H222" s="148"/>
      <c r="I222" s="148"/>
      <c r="J222" s="148"/>
      <c r="K222" s="149"/>
      <c r="L222" s="23"/>
    </row>
    <row r="223" spans="1:12" ht="12.75">
      <c r="A223" s="150" t="s">
        <v>260</v>
      </c>
      <c r="B223" s="106"/>
      <c r="C223" s="151" t="s">
        <v>243</v>
      </c>
      <c r="D223" s="108"/>
      <c r="E223" s="108"/>
      <c r="F223" s="46"/>
      <c r="G223" s="109"/>
      <c r="H223" s="109"/>
      <c r="I223" s="109"/>
      <c r="J223" s="109"/>
      <c r="K223" s="110"/>
      <c r="L223" s="46"/>
    </row>
    <row r="224" spans="1:12" ht="12.75">
      <c r="A224" s="152" t="s">
        <v>12</v>
      </c>
      <c r="B224" s="153" t="s">
        <v>13</v>
      </c>
      <c r="C224" s="154" t="s">
        <v>14</v>
      </c>
      <c r="D224" s="153" t="s">
        <v>15</v>
      </c>
      <c r="E224" s="155" t="s">
        <v>16</v>
      </c>
      <c r="F224" s="89"/>
      <c r="G224" s="153" t="s">
        <v>17</v>
      </c>
      <c r="H224" s="153"/>
      <c r="I224" s="153"/>
      <c r="J224" s="153"/>
      <c r="K224" s="156"/>
      <c r="L224" s="89"/>
    </row>
    <row r="225" spans="1:12" ht="12.75">
      <c r="A225" s="109">
        <v>1</v>
      </c>
      <c r="B225" s="73" t="s">
        <v>261</v>
      </c>
      <c r="C225" s="74">
        <v>2007</v>
      </c>
      <c r="D225" s="73" t="s">
        <v>30</v>
      </c>
      <c r="E225" s="73" t="s">
        <v>77</v>
      </c>
      <c r="F225" s="83">
        <v>0.0030787037037037037</v>
      </c>
      <c r="G225" s="83">
        <v>0.0030555555555555557</v>
      </c>
      <c r="H225" s="114"/>
      <c r="I225" s="114"/>
      <c r="J225" s="114"/>
      <c r="K225" s="28">
        <f aca="true" t="shared" si="30" ref="K225:K243">COUNT(F225:J225)</f>
        <v>2</v>
      </c>
      <c r="L225" s="29">
        <f aca="true" t="shared" si="31" ref="L225:L243">SUM(F225:G225)</f>
        <v>0.0061342592592592594</v>
      </c>
    </row>
    <row r="226" spans="1:12" ht="12.75">
      <c r="A226" s="109">
        <v>2</v>
      </c>
      <c r="B226" s="73" t="s">
        <v>262</v>
      </c>
      <c r="C226" s="129">
        <v>2007</v>
      </c>
      <c r="D226" s="73" t="s">
        <v>210</v>
      </c>
      <c r="E226" s="73" t="s">
        <v>247</v>
      </c>
      <c r="F226" s="83">
        <v>0.0032291666666666666</v>
      </c>
      <c r="G226" s="83">
        <v>0.0031712962962962958</v>
      </c>
      <c r="H226" s="114"/>
      <c r="I226" s="114"/>
      <c r="J226" s="114"/>
      <c r="K226" s="28">
        <f t="shared" si="30"/>
        <v>2</v>
      </c>
      <c r="L226" s="29">
        <f t="shared" si="31"/>
        <v>0.006400462962962962</v>
      </c>
    </row>
    <row r="227" spans="1:12" ht="12.75">
      <c r="A227" s="109">
        <v>3</v>
      </c>
      <c r="B227" s="73" t="s">
        <v>263</v>
      </c>
      <c r="C227" s="74">
        <v>2007</v>
      </c>
      <c r="D227" s="73" t="s">
        <v>264</v>
      </c>
      <c r="E227" s="73"/>
      <c r="F227" s="83">
        <v>0.0031712962962962958</v>
      </c>
      <c r="G227" s="83">
        <v>0.003252314814814815</v>
      </c>
      <c r="H227" s="114"/>
      <c r="I227" s="114"/>
      <c r="J227" s="114"/>
      <c r="K227" s="28">
        <f t="shared" si="30"/>
        <v>2</v>
      </c>
      <c r="L227" s="29">
        <f t="shared" si="31"/>
        <v>0.006423611111111111</v>
      </c>
    </row>
    <row r="228" spans="1:12" ht="12.75">
      <c r="A228" s="109">
        <v>4</v>
      </c>
      <c r="B228" s="73" t="s">
        <v>265</v>
      </c>
      <c r="C228" s="74">
        <v>2007</v>
      </c>
      <c r="D228" s="73" t="s">
        <v>19</v>
      </c>
      <c r="E228" s="73"/>
      <c r="F228" s="83">
        <v>0.0034606481481481485</v>
      </c>
      <c r="G228" s="83">
        <v>0.0032870370370370367</v>
      </c>
      <c r="H228" s="114"/>
      <c r="I228" s="114"/>
      <c r="J228" s="114"/>
      <c r="K228" s="28">
        <f t="shared" si="30"/>
        <v>2</v>
      </c>
      <c r="L228" s="29">
        <f t="shared" si="31"/>
        <v>0.006747685185185185</v>
      </c>
    </row>
    <row r="229" spans="1:12" ht="12.75">
      <c r="A229" s="109">
        <v>5</v>
      </c>
      <c r="B229" s="73" t="s">
        <v>266</v>
      </c>
      <c r="C229" s="74">
        <v>2007</v>
      </c>
      <c r="D229" s="73" t="s">
        <v>160</v>
      </c>
      <c r="E229" s="73"/>
      <c r="F229" s="83">
        <v>0.0035185185185185185</v>
      </c>
      <c r="G229" s="83">
        <v>0.0034027777777777784</v>
      </c>
      <c r="H229" s="114"/>
      <c r="I229" s="114"/>
      <c r="J229" s="114"/>
      <c r="K229" s="28">
        <f t="shared" si="30"/>
        <v>2</v>
      </c>
      <c r="L229" s="29">
        <f t="shared" si="31"/>
        <v>0.006921296296296297</v>
      </c>
    </row>
    <row r="230" spans="1:12" ht="12.75">
      <c r="A230" s="109">
        <v>6</v>
      </c>
      <c r="B230" s="73" t="s">
        <v>267</v>
      </c>
      <c r="C230" s="74">
        <v>2008</v>
      </c>
      <c r="D230" s="73" t="s">
        <v>35</v>
      </c>
      <c r="E230" s="73"/>
      <c r="F230" s="83">
        <v>0.0037962962962962963</v>
      </c>
      <c r="G230" s="83">
        <v>0.0037962962962962963</v>
      </c>
      <c r="H230" s="114"/>
      <c r="I230" s="114"/>
      <c r="J230" s="114"/>
      <c r="K230" s="28">
        <f t="shared" si="30"/>
        <v>2</v>
      </c>
      <c r="L230" s="29">
        <f t="shared" si="31"/>
        <v>0.007592592592592593</v>
      </c>
    </row>
    <row r="231" spans="1:12" ht="12.75">
      <c r="A231" s="109">
        <v>7</v>
      </c>
      <c r="B231" s="73" t="s">
        <v>268</v>
      </c>
      <c r="C231" s="74">
        <v>2008</v>
      </c>
      <c r="D231" s="73" t="s">
        <v>166</v>
      </c>
      <c r="E231" s="73"/>
      <c r="F231" s="83">
        <v>0.0038194444444444443</v>
      </c>
      <c r="G231" s="83">
        <v>0.0037847222222222223</v>
      </c>
      <c r="H231" s="114"/>
      <c r="I231" s="114"/>
      <c r="J231" s="114"/>
      <c r="K231" s="28">
        <f t="shared" si="30"/>
        <v>2</v>
      </c>
      <c r="L231" s="29">
        <f t="shared" si="31"/>
        <v>0.007604166666666667</v>
      </c>
    </row>
    <row r="232" spans="1:12" ht="12.75">
      <c r="A232" s="109">
        <v>8</v>
      </c>
      <c r="B232" s="73" t="s">
        <v>269</v>
      </c>
      <c r="C232" s="74">
        <v>2008</v>
      </c>
      <c r="D232" s="73" t="s">
        <v>35</v>
      </c>
      <c r="E232" s="73" t="s">
        <v>270</v>
      </c>
      <c r="F232" s="83">
        <v>0.003865740740740741</v>
      </c>
      <c r="G232" s="83">
        <v>0.0038194444444444443</v>
      </c>
      <c r="H232" s="114"/>
      <c r="I232" s="114"/>
      <c r="J232" s="114"/>
      <c r="K232" s="28">
        <f t="shared" si="30"/>
        <v>2</v>
      </c>
      <c r="L232" s="29">
        <f t="shared" si="31"/>
        <v>0.0076851851851851855</v>
      </c>
    </row>
    <row r="233" spans="1:12" ht="12.75">
      <c r="A233" s="109">
        <v>9</v>
      </c>
      <c r="B233" s="73" t="s">
        <v>271</v>
      </c>
      <c r="C233" s="74">
        <v>2008</v>
      </c>
      <c r="D233" s="73" t="s">
        <v>272</v>
      </c>
      <c r="E233" s="73" t="s">
        <v>22</v>
      </c>
      <c r="F233" s="83">
        <v>0.0038425925925925928</v>
      </c>
      <c r="G233" s="83">
        <v>0.0044444444444444444</v>
      </c>
      <c r="H233" s="114"/>
      <c r="I233" s="114"/>
      <c r="J233" s="114"/>
      <c r="K233" s="28">
        <f t="shared" si="30"/>
        <v>2</v>
      </c>
      <c r="L233" s="29">
        <f t="shared" si="31"/>
        <v>0.008287037037037037</v>
      </c>
    </row>
    <row r="234" spans="1:12" ht="12.75">
      <c r="A234" s="109">
        <v>10</v>
      </c>
      <c r="B234" s="73" t="s">
        <v>273</v>
      </c>
      <c r="C234" s="74">
        <v>2007</v>
      </c>
      <c r="D234" s="157"/>
      <c r="E234" s="73"/>
      <c r="F234" s="83">
        <v>0.004675925925925926</v>
      </c>
      <c r="G234" s="83">
        <v>0.004652777777777777</v>
      </c>
      <c r="H234" s="114"/>
      <c r="I234" s="114"/>
      <c r="J234" s="114"/>
      <c r="K234" s="28">
        <f t="shared" si="30"/>
        <v>2</v>
      </c>
      <c r="L234" s="29">
        <f t="shared" si="31"/>
        <v>0.009328703703703704</v>
      </c>
    </row>
    <row r="235" spans="1:12" ht="12.75">
      <c r="A235" s="109">
        <v>11</v>
      </c>
      <c r="B235" s="73" t="s">
        <v>274</v>
      </c>
      <c r="C235" s="74">
        <v>2008</v>
      </c>
      <c r="D235" s="73"/>
      <c r="E235" s="73" t="s">
        <v>223</v>
      </c>
      <c r="F235" s="23"/>
      <c r="G235" s="83">
        <v>0.003298611111111111</v>
      </c>
      <c r="H235" s="114"/>
      <c r="I235" s="114"/>
      <c r="J235" s="114"/>
      <c r="K235" s="28">
        <f t="shared" si="30"/>
        <v>1</v>
      </c>
      <c r="L235" s="29">
        <f t="shared" si="31"/>
        <v>0.003298611111111111</v>
      </c>
    </row>
    <row r="236" spans="1:12" ht="12.75">
      <c r="A236" s="109">
        <v>12</v>
      </c>
      <c r="B236" s="73" t="s">
        <v>275</v>
      </c>
      <c r="C236" s="74">
        <v>2008</v>
      </c>
      <c r="D236" s="73" t="s">
        <v>110</v>
      </c>
      <c r="E236" s="73"/>
      <c r="F236" s="83">
        <v>0.003587962962962963</v>
      </c>
      <c r="G236" s="83"/>
      <c r="H236" s="114"/>
      <c r="I236" s="114"/>
      <c r="J236" s="114"/>
      <c r="K236" s="28">
        <f t="shared" si="30"/>
        <v>1</v>
      </c>
      <c r="L236" s="29">
        <f t="shared" si="31"/>
        <v>0.003587962962962963</v>
      </c>
    </row>
    <row r="237" spans="1:12" ht="12.75">
      <c r="A237" s="109">
        <v>13</v>
      </c>
      <c r="B237" s="73" t="s">
        <v>276</v>
      </c>
      <c r="C237" s="74">
        <v>2007</v>
      </c>
      <c r="D237" s="73" t="s">
        <v>30</v>
      </c>
      <c r="E237" s="73"/>
      <c r="F237" s="23"/>
      <c r="G237" s="83">
        <v>0.0036574074074074074</v>
      </c>
      <c r="H237" s="114"/>
      <c r="I237" s="114"/>
      <c r="J237" s="114"/>
      <c r="K237" s="28">
        <f t="shared" si="30"/>
        <v>1</v>
      </c>
      <c r="L237" s="29">
        <f t="shared" si="31"/>
        <v>0.0036574074074074074</v>
      </c>
    </row>
    <row r="238" spans="1:12" ht="12.75">
      <c r="A238" s="109">
        <v>14</v>
      </c>
      <c r="B238" s="73" t="s">
        <v>277</v>
      </c>
      <c r="C238" s="74">
        <v>2007</v>
      </c>
      <c r="D238" s="73"/>
      <c r="E238" s="73"/>
      <c r="F238" s="83">
        <v>0.0038078703703703707</v>
      </c>
      <c r="G238" s="83"/>
      <c r="H238" s="114"/>
      <c r="I238" s="114"/>
      <c r="J238" s="114"/>
      <c r="K238" s="28">
        <f t="shared" si="30"/>
        <v>1</v>
      </c>
      <c r="L238" s="29">
        <f t="shared" si="31"/>
        <v>0.0038078703703703707</v>
      </c>
    </row>
    <row r="239" spans="1:12" ht="12.75">
      <c r="A239" s="109">
        <v>15</v>
      </c>
      <c r="B239" s="73" t="s">
        <v>278</v>
      </c>
      <c r="C239" s="74">
        <v>2007</v>
      </c>
      <c r="D239" s="73" t="s">
        <v>187</v>
      </c>
      <c r="E239" s="73"/>
      <c r="F239" s="23"/>
      <c r="G239" s="83">
        <v>0.0038078703703703707</v>
      </c>
      <c r="H239" s="114"/>
      <c r="I239" s="114"/>
      <c r="J239" s="114"/>
      <c r="K239" s="28">
        <f t="shared" si="30"/>
        <v>1</v>
      </c>
      <c r="L239" s="29">
        <f t="shared" si="31"/>
        <v>0.0038078703703703707</v>
      </c>
    </row>
    <row r="240" spans="1:12" ht="12.75">
      <c r="A240" s="109">
        <v>16</v>
      </c>
      <c r="B240" s="73" t="s">
        <v>279</v>
      </c>
      <c r="C240" s="74">
        <v>2007</v>
      </c>
      <c r="D240" s="157"/>
      <c r="E240" s="73"/>
      <c r="F240" s="83">
        <v>0.003854166666666667</v>
      </c>
      <c r="G240" s="83"/>
      <c r="H240" s="114"/>
      <c r="I240" s="114"/>
      <c r="J240" s="114"/>
      <c r="K240" s="28">
        <f t="shared" si="30"/>
        <v>1</v>
      </c>
      <c r="L240" s="29">
        <f t="shared" si="31"/>
        <v>0.003854166666666667</v>
      </c>
    </row>
    <row r="241" spans="1:12" ht="12.75">
      <c r="A241" s="109">
        <v>17</v>
      </c>
      <c r="B241" s="73" t="s">
        <v>280</v>
      </c>
      <c r="C241" s="74">
        <v>2008</v>
      </c>
      <c r="D241" s="73" t="s">
        <v>194</v>
      </c>
      <c r="E241" s="73"/>
      <c r="F241" s="83">
        <v>0.004548611111111111</v>
      </c>
      <c r="G241" s="83"/>
      <c r="H241" s="114"/>
      <c r="I241" s="114"/>
      <c r="J241" s="114"/>
      <c r="K241" s="28">
        <f t="shared" si="30"/>
        <v>1</v>
      </c>
      <c r="L241" s="29">
        <f t="shared" si="31"/>
        <v>0.004548611111111111</v>
      </c>
    </row>
    <row r="242" spans="1:12" ht="12.75">
      <c r="A242" s="109">
        <v>18</v>
      </c>
      <c r="B242" s="73" t="s">
        <v>281</v>
      </c>
      <c r="C242" s="74">
        <v>2008</v>
      </c>
      <c r="D242" s="73" t="s">
        <v>24</v>
      </c>
      <c r="E242" s="73"/>
      <c r="F242" s="83">
        <v>0.00474537037037037</v>
      </c>
      <c r="G242" s="83"/>
      <c r="H242" s="114"/>
      <c r="I242" s="114"/>
      <c r="J242" s="114"/>
      <c r="K242" s="28">
        <f t="shared" si="30"/>
        <v>1</v>
      </c>
      <c r="L242" s="29">
        <f t="shared" si="31"/>
        <v>0.00474537037037037</v>
      </c>
    </row>
    <row r="243" spans="1:12" ht="12.75">
      <c r="A243" s="109">
        <v>19</v>
      </c>
      <c r="B243" s="73" t="s">
        <v>282</v>
      </c>
      <c r="C243" s="74">
        <v>2008</v>
      </c>
      <c r="D243" s="73" t="s">
        <v>157</v>
      </c>
      <c r="E243" s="73"/>
      <c r="F243" s="23"/>
      <c r="G243" s="83">
        <v>0.007719907407407409</v>
      </c>
      <c r="H243" s="114"/>
      <c r="I243" s="114"/>
      <c r="J243" s="114"/>
      <c r="K243" s="28">
        <f t="shared" si="30"/>
        <v>1</v>
      </c>
      <c r="L243" s="29">
        <f t="shared" si="31"/>
        <v>0.007719907407407409</v>
      </c>
    </row>
    <row r="244" spans="1:12" ht="12.75">
      <c r="A244" s="23"/>
      <c r="B244" s="23"/>
      <c r="C244" s="24"/>
      <c r="D244" s="23"/>
      <c r="E244" s="23"/>
      <c r="F244" s="23"/>
      <c r="G244" s="61"/>
      <c r="H244" s="61"/>
      <c r="I244" s="61"/>
      <c r="J244" s="61"/>
      <c r="K244" s="47"/>
      <c r="L244" s="23"/>
    </row>
    <row r="245" spans="2:12" ht="12.75">
      <c r="B245" s="23"/>
      <c r="C245" s="24"/>
      <c r="D245" s="23"/>
      <c r="E245" s="23"/>
      <c r="F245" s="23"/>
      <c r="G245" s="61"/>
      <c r="H245" s="61"/>
      <c r="I245" s="61"/>
      <c r="J245" s="61"/>
      <c r="K245" s="47"/>
      <c r="L245" s="23"/>
    </row>
    <row r="246" spans="1:12" ht="12.75">
      <c r="A246" s="158" t="s">
        <v>283</v>
      </c>
      <c r="B246" s="159" t="s">
        <v>13</v>
      </c>
      <c r="C246" s="160"/>
      <c r="D246" s="161"/>
      <c r="E246" s="162"/>
      <c r="F246" s="162"/>
      <c r="G246" s="163"/>
      <c r="H246" s="163"/>
      <c r="I246" s="163"/>
      <c r="J246" s="163"/>
      <c r="K246" s="164"/>
      <c r="L246" s="162"/>
    </row>
    <row r="247" spans="1:12" ht="12.75">
      <c r="A247" s="56">
        <v>1</v>
      </c>
      <c r="B247" s="117" t="s">
        <v>284</v>
      </c>
      <c r="C247" s="74">
        <v>2012</v>
      </c>
      <c r="D247" s="73" t="s">
        <v>35</v>
      </c>
      <c r="E247" s="23"/>
      <c r="F247" s="23" t="s">
        <v>285</v>
      </c>
      <c r="G247" s="24" t="s">
        <v>285</v>
      </c>
      <c r="H247" s="24"/>
      <c r="I247" s="24"/>
      <c r="J247" s="24"/>
      <c r="K247" s="28">
        <f aca="true" t="shared" si="32" ref="K247:K278">COUNTIF(F247:J247,"X")</f>
        <v>2</v>
      </c>
      <c r="L247" s="23"/>
    </row>
    <row r="248" spans="1:12" ht="12.75">
      <c r="A248" s="56">
        <v>2</v>
      </c>
      <c r="B248" s="73" t="s">
        <v>286</v>
      </c>
      <c r="C248" s="59">
        <v>2011</v>
      </c>
      <c r="D248" s="58" t="s">
        <v>98</v>
      </c>
      <c r="E248" s="23"/>
      <c r="F248" s="23" t="s">
        <v>285</v>
      </c>
      <c r="G248" s="24" t="s">
        <v>285</v>
      </c>
      <c r="H248" s="24"/>
      <c r="I248" s="24"/>
      <c r="J248" s="24"/>
      <c r="K248" s="28">
        <f t="shared" si="32"/>
        <v>2</v>
      </c>
      <c r="L248" s="165"/>
    </row>
    <row r="249" spans="1:12" ht="12.75">
      <c r="A249" s="56">
        <v>3</v>
      </c>
      <c r="B249" s="73" t="s">
        <v>287</v>
      </c>
      <c r="C249" s="74">
        <v>2012</v>
      </c>
      <c r="D249" s="73" t="s">
        <v>35</v>
      </c>
      <c r="E249" s="23"/>
      <c r="F249" s="23" t="s">
        <v>285</v>
      </c>
      <c r="G249" s="24" t="s">
        <v>285</v>
      </c>
      <c r="H249" s="24"/>
      <c r="I249" s="24"/>
      <c r="J249" s="24"/>
      <c r="K249" s="28">
        <f t="shared" si="32"/>
        <v>2</v>
      </c>
      <c r="L249" s="23"/>
    </row>
    <row r="250" spans="1:12" ht="12.75">
      <c r="A250" s="56">
        <v>4</v>
      </c>
      <c r="B250" s="73" t="s">
        <v>288</v>
      </c>
      <c r="C250" s="74">
        <v>2015</v>
      </c>
      <c r="D250" s="73" t="s">
        <v>35</v>
      </c>
      <c r="E250" s="23"/>
      <c r="F250" s="23" t="s">
        <v>285</v>
      </c>
      <c r="G250" s="24" t="s">
        <v>285</v>
      </c>
      <c r="H250" s="24"/>
      <c r="I250" s="24"/>
      <c r="J250" s="24"/>
      <c r="K250" s="28">
        <f t="shared" si="32"/>
        <v>2</v>
      </c>
      <c r="L250" s="23"/>
    </row>
    <row r="251" spans="1:12" ht="12.75">
      <c r="A251" s="56">
        <v>5</v>
      </c>
      <c r="B251" s="73" t="s">
        <v>289</v>
      </c>
      <c r="C251" s="74">
        <v>2014</v>
      </c>
      <c r="D251" s="73" t="s">
        <v>35</v>
      </c>
      <c r="E251" s="23"/>
      <c r="F251" s="23" t="s">
        <v>285</v>
      </c>
      <c r="G251" s="24" t="s">
        <v>285</v>
      </c>
      <c r="H251" s="24"/>
      <c r="I251" s="24"/>
      <c r="J251" s="24"/>
      <c r="K251" s="28">
        <f t="shared" si="32"/>
        <v>2</v>
      </c>
      <c r="L251" s="23"/>
    </row>
    <row r="252" spans="1:12" ht="12.75">
      <c r="A252" s="56">
        <v>6</v>
      </c>
      <c r="B252" s="73" t="s">
        <v>240</v>
      </c>
      <c r="C252" s="74">
        <v>2010</v>
      </c>
      <c r="D252" s="73" t="s">
        <v>98</v>
      </c>
      <c r="E252" s="23"/>
      <c r="F252" s="23" t="s">
        <v>285</v>
      </c>
      <c r="G252" s="24" t="s">
        <v>285</v>
      </c>
      <c r="H252" s="24"/>
      <c r="I252" s="24"/>
      <c r="J252" s="24"/>
      <c r="K252" s="28">
        <f t="shared" si="32"/>
        <v>2</v>
      </c>
      <c r="L252" s="23"/>
    </row>
    <row r="253" spans="1:12" ht="12.75">
      <c r="A253" s="56">
        <v>7</v>
      </c>
      <c r="B253" s="73" t="s">
        <v>290</v>
      </c>
      <c r="C253" s="59">
        <v>2014</v>
      </c>
      <c r="D253" s="58" t="s">
        <v>35</v>
      </c>
      <c r="E253" s="23"/>
      <c r="F253" s="23" t="s">
        <v>285</v>
      </c>
      <c r="G253" s="24" t="s">
        <v>285</v>
      </c>
      <c r="H253" s="24"/>
      <c r="I253" s="24"/>
      <c r="J253" s="24"/>
      <c r="K253" s="28">
        <f t="shared" si="32"/>
        <v>2</v>
      </c>
      <c r="L253" s="23"/>
    </row>
    <row r="254" spans="1:12" ht="12.75">
      <c r="A254" s="56">
        <v>8</v>
      </c>
      <c r="B254" s="73" t="s">
        <v>291</v>
      </c>
      <c r="C254" s="59">
        <v>2011</v>
      </c>
      <c r="D254" s="58" t="s">
        <v>109</v>
      </c>
      <c r="E254" s="23"/>
      <c r="F254" s="23" t="s">
        <v>285</v>
      </c>
      <c r="G254" s="24" t="s">
        <v>285</v>
      </c>
      <c r="H254" s="24"/>
      <c r="I254" s="24"/>
      <c r="J254" s="24"/>
      <c r="K254" s="28">
        <f t="shared" si="32"/>
        <v>2</v>
      </c>
      <c r="L254" s="23"/>
    </row>
    <row r="255" spans="1:12" ht="12.75">
      <c r="A255" s="56">
        <v>9</v>
      </c>
      <c r="B255" s="73" t="s">
        <v>292</v>
      </c>
      <c r="C255" s="74">
        <v>2010</v>
      </c>
      <c r="D255" s="73" t="s">
        <v>35</v>
      </c>
      <c r="E255" s="23"/>
      <c r="F255" s="23" t="s">
        <v>285</v>
      </c>
      <c r="G255" s="24" t="s">
        <v>285</v>
      </c>
      <c r="H255" s="24"/>
      <c r="I255" s="24"/>
      <c r="J255" s="24"/>
      <c r="K255" s="28">
        <f t="shared" si="32"/>
        <v>2</v>
      </c>
      <c r="L255" s="23"/>
    </row>
    <row r="256" spans="1:12" ht="12.75">
      <c r="A256" s="56">
        <v>10</v>
      </c>
      <c r="B256" s="73" t="s">
        <v>293</v>
      </c>
      <c r="C256" s="74">
        <v>2016</v>
      </c>
      <c r="D256" s="73" t="s">
        <v>35</v>
      </c>
      <c r="E256" s="23"/>
      <c r="F256" s="23" t="s">
        <v>285</v>
      </c>
      <c r="G256" s="24" t="s">
        <v>285</v>
      </c>
      <c r="H256" s="24"/>
      <c r="I256" s="24"/>
      <c r="J256" s="24"/>
      <c r="K256" s="28">
        <f t="shared" si="32"/>
        <v>2</v>
      </c>
      <c r="L256" s="23"/>
    </row>
    <row r="257" spans="1:12" ht="12.75">
      <c r="A257" s="56">
        <v>11</v>
      </c>
      <c r="B257" s="73" t="s">
        <v>294</v>
      </c>
      <c r="C257" s="74">
        <v>2012</v>
      </c>
      <c r="D257" s="73" t="s">
        <v>24</v>
      </c>
      <c r="E257" s="23"/>
      <c r="F257" s="23" t="s">
        <v>285</v>
      </c>
      <c r="G257" s="24" t="s">
        <v>285</v>
      </c>
      <c r="H257" s="24"/>
      <c r="I257" s="24"/>
      <c r="J257" s="24"/>
      <c r="K257" s="28">
        <f t="shared" si="32"/>
        <v>2</v>
      </c>
      <c r="L257" s="23"/>
    </row>
    <row r="258" spans="1:12" ht="12.75">
      <c r="A258" s="56">
        <v>12</v>
      </c>
      <c r="B258" s="166" t="s">
        <v>234</v>
      </c>
      <c r="C258" s="59">
        <v>2011</v>
      </c>
      <c r="D258" s="58" t="s">
        <v>35</v>
      </c>
      <c r="E258" s="23"/>
      <c r="F258" s="23" t="s">
        <v>285</v>
      </c>
      <c r="G258" s="24" t="s">
        <v>285</v>
      </c>
      <c r="H258" s="24"/>
      <c r="I258" s="24"/>
      <c r="J258" s="24"/>
      <c r="K258" s="28">
        <f t="shared" si="32"/>
        <v>2</v>
      </c>
      <c r="L258" s="23"/>
    </row>
    <row r="259" spans="1:12" ht="12.75">
      <c r="A259" s="56">
        <v>13</v>
      </c>
      <c r="B259" s="73" t="s">
        <v>295</v>
      </c>
      <c r="C259" s="74">
        <v>2013</v>
      </c>
      <c r="D259" s="73" t="s">
        <v>35</v>
      </c>
      <c r="E259" s="23"/>
      <c r="F259" s="23" t="s">
        <v>285</v>
      </c>
      <c r="G259" s="24" t="s">
        <v>285</v>
      </c>
      <c r="H259" s="24"/>
      <c r="I259" s="24"/>
      <c r="J259" s="24"/>
      <c r="K259" s="28">
        <f t="shared" si="32"/>
        <v>2</v>
      </c>
      <c r="L259" s="23"/>
    </row>
    <row r="260" spans="1:12" ht="12.75">
      <c r="A260" s="56">
        <v>14</v>
      </c>
      <c r="B260" s="73" t="s">
        <v>296</v>
      </c>
      <c r="C260" s="74">
        <v>2012</v>
      </c>
      <c r="D260" s="73" t="s">
        <v>109</v>
      </c>
      <c r="E260" s="23"/>
      <c r="F260" s="23" t="s">
        <v>285</v>
      </c>
      <c r="G260" s="24" t="s">
        <v>285</v>
      </c>
      <c r="H260" s="24"/>
      <c r="I260" s="24"/>
      <c r="J260" s="24"/>
      <c r="K260" s="28">
        <f t="shared" si="32"/>
        <v>2</v>
      </c>
      <c r="L260" s="23"/>
    </row>
    <row r="261" spans="1:12" ht="12.75">
      <c r="A261" s="56">
        <v>15</v>
      </c>
      <c r="B261" s="166" t="s">
        <v>297</v>
      </c>
      <c r="C261" s="74">
        <v>2010</v>
      </c>
      <c r="D261" s="73" t="s">
        <v>35</v>
      </c>
      <c r="E261" s="23"/>
      <c r="F261" s="23" t="s">
        <v>285</v>
      </c>
      <c r="G261" s="24" t="s">
        <v>285</v>
      </c>
      <c r="H261" s="24"/>
      <c r="I261" s="24"/>
      <c r="J261" s="24"/>
      <c r="K261" s="28">
        <f t="shared" si="32"/>
        <v>2</v>
      </c>
      <c r="L261" s="23"/>
    </row>
    <row r="262" spans="1:12" ht="12.75">
      <c r="A262" s="56">
        <v>16</v>
      </c>
      <c r="B262" s="73" t="s">
        <v>298</v>
      </c>
      <c r="C262" s="74">
        <v>2013</v>
      </c>
      <c r="D262" s="73" t="s">
        <v>166</v>
      </c>
      <c r="E262" s="23"/>
      <c r="F262" s="23" t="s">
        <v>285</v>
      </c>
      <c r="G262" s="24" t="s">
        <v>285</v>
      </c>
      <c r="H262" s="24"/>
      <c r="I262" s="24"/>
      <c r="J262" s="24"/>
      <c r="K262" s="28">
        <f t="shared" si="32"/>
        <v>2</v>
      </c>
      <c r="L262" s="23"/>
    </row>
    <row r="263" spans="1:12" ht="12.75">
      <c r="A263" s="56">
        <v>17</v>
      </c>
      <c r="B263" s="166" t="s">
        <v>241</v>
      </c>
      <c r="C263" s="74">
        <v>2011</v>
      </c>
      <c r="D263" s="73" t="s">
        <v>109</v>
      </c>
      <c r="E263" s="23"/>
      <c r="F263" s="23" t="s">
        <v>285</v>
      </c>
      <c r="G263" s="24" t="s">
        <v>285</v>
      </c>
      <c r="H263" s="24"/>
      <c r="I263" s="24"/>
      <c r="J263" s="24"/>
      <c r="K263" s="28">
        <f t="shared" si="32"/>
        <v>2</v>
      </c>
      <c r="L263" s="23"/>
    </row>
    <row r="264" spans="1:12" ht="12.75">
      <c r="A264" s="56">
        <v>18</v>
      </c>
      <c r="B264" s="73" t="s">
        <v>299</v>
      </c>
      <c r="C264" s="74">
        <v>2013</v>
      </c>
      <c r="D264" s="73"/>
      <c r="E264" s="23"/>
      <c r="F264" s="23" t="s">
        <v>285</v>
      </c>
      <c r="G264" s="24" t="s">
        <v>285</v>
      </c>
      <c r="H264" s="24"/>
      <c r="I264" s="24"/>
      <c r="J264" s="24"/>
      <c r="K264" s="28">
        <f t="shared" si="32"/>
        <v>2</v>
      </c>
      <c r="L264" s="23"/>
    </row>
    <row r="265" spans="1:12" ht="12.75">
      <c r="A265" s="56">
        <v>19</v>
      </c>
      <c r="B265" s="73" t="s">
        <v>300</v>
      </c>
      <c r="C265" s="74">
        <v>2013</v>
      </c>
      <c r="D265" s="73" t="s">
        <v>98</v>
      </c>
      <c r="E265" s="23"/>
      <c r="F265" s="23" t="s">
        <v>285</v>
      </c>
      <c r="G265" s="24" t="s">
        <v>285</v>
      </c>
      <c r="H265" s="24"/>
      <c r="I265" s="24"/>
      <c r="J265" s="24"/>
      <c r="K265" s="28">
        <f t="shared" si="32"/>
        <v>2</v>
      </c>
      <c r="L265" s="23"/>
    </row>
    <row r="266" spans="1:12" ht="12.75">
      <c r="A266" s="56">
        <v>20</v>
      </c>
      <c r="B266" s="166" t="s">
        <v>224</v>
      </c>
      <c r="C266" s="59">
        <v>2011</v>
      </c>
      <c r="D266" s="58" t="s">
        <v>109</v>
      </c>
      <c r="E266" s="23"/>
      <c r="F266" s="23" t="s">
        <v>285</v>
      </c>
      <c r="G266" s="24" t="s">
        <v>285</v>
      </c>
      <c r="H266" s="24"/>
      <c r="I266" s="24"/>
      <c r="J266" s="24"/>
      <c r="K266" s="28">
        <f t="shared" si="32"/>
        <v>2</v>
      </c>
      <c r="L266" s="23"/>
    </row>
    <row r="267" spans="1:12" ht="12.75">
      <c r="A267" s="56">
        <v>21</v>
      </c>
      <c r="B267" s="73" t="s">
        <v>301</v>
      </c>
      <c r="C267" s="74">
        <v>2014</v>
      </c>
      <c r="D267" s="73"/>
      <c r="E267" s="23"/>
      <c r="F267" s="23"/>
      <c r="G267" s="24" t="s">
        <v>285</v>
      </c>
      <c r="H267" s="24"/>
      <c r="I267" s="24"/>
      <c r="J267" s="24"/>
      <c r="K267" s="28">
        <f t="shared" si="32"/>
        <v>1</v>
      </c>
      <c r="L267" s="23"/>
    </row>
    <row r="268" spans="1:12" ht="12.75">
      <c r="A268" s="56">
        <v>22</v>
      </c>
      <c r="B268" s="120" t="s">
        <v>302</v>
      </c>
      <c r="C268" s="121">
        <v>2012</v>
      </c>
      <c r="D268" s="120" t="s">
        <v>211</v>
      </c>
      <c r="E268" s="23"/>
      <c r="F268" s="23" t="s">
        <v>285</v>
      </c>
      <c r="G268" s="24"/>
      <c r="H268" s="24"/>
      <c r="I268" s="24"/>
      <c r="J268" s="24"/>
      <c r="K268" s="28">
        <f t="shared" si="32"/>
        <v>1</v>
      </c>
      <c r="L268" s="23"/>
    </row>
    <row r="269" spans="1:12" ht="12.75">
      <c r="A269" s="56">
        <v>23</v>
      </c>
      <c r="B269" s="73" t="s">
        <v>303</v>
      </c>
      <c r="C269" s="74">
        <v>2011</v>
      </c>
      <c r="D269" s="73" t="s">
        <v>35</v>
      </c>
      <c r="E269" s="23"/>
      <c r="F269" s="23"/>
      <c r="G269" s="24" t="s">
        <v>285</v>
      </c>
      <c r="H269" s="24"/>
      <c r="I269" s="24"/>
      <c r="J269" s="24"/>
      <c r="K269" s="28">
        <f t="shared" si="32"/>
        <v>1</v>
      </c>
      <c r="L269" s="23"/>
    </row>
    <row r="270" spans="1:12" ht="12.75">
      <c r="A270" s="56">
        <v>24</v>
      </c>
      <c r="B270" s="73" t="s">
        <v>304</v>
      </c>
      <c r="C270" s="74">
        <v>2014</v>
      </c>
      <c r="D270" s="73" t="s">
        <v>35</v>
      </c>
      <c r="E270" s="23"/>
      <c r="F270" s="23"/>
      <c r="G270" s="24" t="s">
        <v>285</v>
      </c>
      <c r="H270" s="24"/>
      <c r="I270" s="24"/>
      <c r="J270" s="24"/>
      <c r="K270" s="28">
        <f t="shared" si="32"/>
        <v>1</v>
      </c>
      <c r="L270" s="23"/>
    </row>
    <row r="271" spans="1:12" ht="12.75">
      <c r="A271" s="56">
        <v>25</v>
      </c>
      <c r="B271" s="167" t="s">
        <v>305</v>
      </c>
      <c r="C271" s="121">
        <v>2013</v>
      </c>
      <c r="D271" s="120" t="s">
        <v>35</v>
      </c>
      <c r="E271" s="23"/>
      <c r="F271" s="23" t="s">
        <v>285</v>
      </c>
      <c r="G271" s="24"/>
      <c r="H271" s="24"/>
      <c r="I271" s="24"/>
      <c r="J271" s="24"/>
      <c r="K271" s="28">
        <f t="shared" si="32"/>
        <v>1</v>
      </c>
      <c r="L271" s="23"/>
    </row>
    <row r="272" spans="1:12" ht="12.75">
      <c r="A272" s="56">
        <v>26</v>
      </c>
      <c r="B272" s="120" t="s">
        <v>306</v>
      </c>
      <c r="C272" s="121">
        <v>2011</v>
      </c>
      <c r="D272" s="120" t="s">
        <v>35</v>
      </c>
      <c r="E272" s="23"/>
      <c r="F272" s="23" t="s">
        <v>285</v>
      </c>
      <c r="G272" s="24"/>
      <c r="H272" s="24"/>
      <c r="I272" s="24"/>
      <c r="J272" s="24"/>
      <c r="K272" s="28">
        <f t="shared" si="32"/>
        <v>1</v>
      </c>
      <c r="L272" s="23"/>
    </row>
    <row r="273" spans="1:12" ht="12.75">
      <c r="A273" s="56">
        <v>27</v>
      </c>
      <c r="B273" s="73" t="s">
        <v>307</v>
      </c>
      <c r="C273" s="59">
        <v>2012</v>
      </c>
      <c r="D273" s="58"/>
      <c r="E273" s="23"/>
      <c r="F273" s="23"/>
      <c r="G273" s="24" t="s">
        <v>285</v>
      </c>
      <c r="H273" s="24"/>
      <c r="I273" s="24"/>
      <c r="J273" s="24"/>
      <c r="K273" s="28">
        <f t="shared" si="32"/>
        <v>1</v>
      </c>
      <c r="L273" s="23"/>
    </row>
    <row r="274" spans="1:12" ht="12.75">
      <c r="A274" s="56">
        <v>28</v>
      </c>
      <c r="B274" s="73" t="s">
        <v>308</v>
      </c>
      <c r="C274" s="74">
        <v>2013</v>
      </c>
      <c r="D274" s="73"/>
      <c r="E274" s="23"/>
      <c r="F274" s="23"/>
      <c r="G274" s="24" t="s">
        <v>285</v>
      </c>
      <c r="H274" s="24"/>
      <c r="I274" s="24"/>
      <c r="J274" s="24"/>
      <c r="K274" s="28">
        <f t="shared" si="32"/>
        <v>1</v>
      </c>
      <c r="L274" s="23"/>
    </row>
    <row r="275" spans="1:12" ht="12.75">
      <c r="A275" s="56">
        <v>29</v>
      </c>
      <c r="B275" s="120" t="s">
        <v>309</v>
      </c>
      <c r="C275" s="119">
        <v>2011</v>
      </c>
      <c r="D275" s="118" t="s">
        <v>35</v>
      </c>
      <c r="E275" s="23"/>
      <c r="F275" s="23" t="s">
        <v>285</v>
      </c>
      <c r="G275" s="24"/>
      <c r="H275" s="24"/>
      <c r="I275" s="24"/>
      <c r="J275" s="24"/>
      <c r="K275" s="28">
        <f t="shared" si="32"/>
        <v>1</v>
      </c>
      <c r="L275" s="23"/>
    </row>
    <row r="276" spans="1:12" ht="12.75">
      <c r="A276" s="56">
        <v>30</v>
      </c>
      <c r="B276" s="73" t="s">
        <v>310</v>
      </c>
      <c r="C276" s="59">
        <v>2010</v>
      </c>
      <c r="D276" s="58" t="s">
        <v>311</v>
      </c>
      <c r="E276" s="23"/>
      <c r="F276" s="23"/>
      <c r="G276" s="24" t="s">
        <v>285</v>
      </c>
      <c r="H276" s="24"/>
      <c r="I276" s="24"/>
      <c r="J276" s="24"/>
      <c r="K276" s="28">
        <f t="shared" si="32"/>
        <v>1</v>
      </c>
      <c r="L276" s="23"/>
    </row>
    <row r="277" spans="1:12" ht="12.75">
      <c r="A277" s="56">
        <v>31</v>
      </c>
      <c r="B277" s="58" t="s">
        <v>312</v>
      </c>
      <c r="C277" s="74">
        <v>2012</v>
      </c>
      <c r="D277" s="73" t="s">
        <v>313</v>
      </c>
      <c r="E277" s="23"/>
      <c r="F277" s="23"/>
      <c r="G277" s="24" t="s">
        <v>285</v>
      </c>
      <c r="H277" s="24"/>
      <c r="I277" s="24"/>
      <c r="J277" s="24"/>
      <c r="K277" s="28">
        <f t="shared" si="32"/>
        <v>1</v>
      </c>
      <c r="L277" s="23"/>
    </row>
    <row r="278" spans="1:12" ht="12.75">
      <c r="A278" s="56">
        <v>32</v>
      </c>
      <c r="B278" s="58" t="s">
        <v>314</v>
      </c>
      <c r="C278" s="74">
        <v>2016</v>
      </c>
      <c r="D278" s="73" t="s">
        <v>254</v>
      </c>
      <c r="E278" s="23"/>
      <c r="F278" s="23"/>
      <c r="G278" s="24" t="s">
        <v>285</v>
      </c>
      <c r="H278" s="24"/>
      <c r="I278" s="24"/>
      <c r="J278" s="24"/>
      <c r="K278" s="28">
        <f t="shared" si="32"/>
        <v>1</v>
      </c>
      <c r="L278" s="23"/>
    </row>
    <row r="279" spans="1:12" ht="12.75">
      <c r="A279" s="56">
        <v>33</v>
      </c>
      <c r="B279" s="168" t="s">
        <v>239</v>
      </c>
      <c r="C279" s="74">
        <v>2012</v>
      </c>
      <c r="D279" s="73" t="s">
        <v>35</v>
      </c>
      <c r="E279" s="23"/>
      <c r="F279" s="23"/>
      <c r="G279" s="24" t="s">
        <v>285</v>
      </c>
      <c r="H279" s="24"/>
      <c r="I279" s="24"/>
      <c r="J279" s="24"/>
      <c r="K279" s="28">
        <f aca="true" t="shared" si="33" ref="K279:K301">COUNTIF(F279:J279,"X")</f>
        <v>1</v>
      </c>
      <c r="L279" s="23"/>
    </row>
    <row r="280" spans="1:12" ht="12.75">
      <c r="A280" s="56">
        <v>34</v>
      </c>
      <c r="B280" s="118" t="s">
        <v>315</v>
      </c>
      <c r="C280" s="121">
        <v>2013</v>
      </c>
      <c r="D280" s="120" t="s">
        <v>35</v>
      </c>
      <c r="E280" s="23"/>
      <c r="F280" s="23" t="s">
        <v>285</v>
      </c>
      <c r="G280" s="24"/>
      <c r="H280" s="24"/>
      <c r="I280" s="24"/>
      <c r="J280" s="24"/>
      <c r="K280" s="28">
        <f t="shared" si="33"/>
        <v>1</v>
      </c>
      <c r="L280" s="23"/>
    </row>
    <row r="281" spans="1:12" ht="12.75">
      <c r="A281" s="56">
        <v>35</v>
      </c>
      <c r="B281" s="58" t="s">
        <v>316</v>
      </c>
      <c r="C281" s="74">
        <v>2009</v>
      </c>
      <c r="D281" s="73" t="s">
        <v>98</v>
      </c>
      <c r="E281" s="23"/>
      <c r="F281" s="23"/>
      <c r="G281" s="24" t="s">
        <v>285</v>
      </c>
      <c r="H281" s="24"/>
      <c r="I281" s="24"/>
      <c r="J281" s="24"/>
      <c r="K281" s="28">
        <f t="shared" si="33"/>
        <v>1</v>
      </c>
      <c r="L281" s="23"/>
    </row>
    <row r="282" spans="1:12" ht="12.75">
      <c r="A282" s="56">
        <v>36</v>
      </c>
      <c r="B282" s="58" t="s">
        <v>317</v>
      </c>
      <c r="C282" s="59">
        <v>2015</v>
      </c>
      <c r="D282" s="58" t="s">
        <v>30</v>
      </c>
      <c r="E282" s="23"/>
      <c r="F282" s="23"/>
      <c r="G282" s="24" t="s">
        <v>285</v>
      </c>
      <c r="H282" s="24"/>
      <c r="I282" s="24"/>
      <c r="J282" s="24"/>
      <c r="K282" s="28">
        <f t="shared" si="33"/>
        <v>1</v>
      </c>
      <c r="L282" s="23"/>
    </row>
    <row r="283" spans="1:12" ht="12.75">
      <c r="A283" s="56">
        <v>37</v>
      </c>
      <c r="B283" s="118" t="s">
        <v>318</v>
      </c>
      <c r="C283" s="119">
        <v>2013</v>
      </c>
      <c r="D283" s="118" t="s">
        <v>47</v>
      </c>
      <c r="E283" s="23"/>
      <c r="F283" s="23" t="s">
        <v>285</v>
      </c>
      <c r="G283" s="24"/>
      <c r="H283" s="24"/>
      <c r="I283" s="24"/>
      <c r="J283" s="24"/>
      <c r="K283" s="28">
        <f t="shared" si="33"/>
        <v>1</v>
      </c>
      <c r="L283" s="23"/>
    </row>
    <row r="284" spans="1:12" ht="12.75">
      <c r="A284" s="56">
        <v>38</v>
      </c>
      <c r="B284" s="58" t="s">
        <v>319</v>
      </c>
      <c r="C284" s="74">
        <v>2012</v>
      </c>
      <c r="D284" s="73" t="s">
        <v>320</v>
      </c>
      <c r="E284" s="23"/>
      <c r="F284" s="23"/>
      <c r="G284" s="24" t="s">
        <v>285</v>
      </c>
      <c r="H284" s="24"/>
      <c r="I284" s="24"/>
      <c r="J284" s="24"/>
      <c r="K284" s="28">
        <f t="shared" si="33"/>
        <v>1</v>
      </c>
      <c r="L284" s="23"/>
    </row>
    <row r="285" spans="1:12" ht="12.75">
      <c r="A285" s="56">
        <v>39</v>
      </c>
      <c r="B285" s="118" t="s">
        <v>321</v>
      </c>
      <c r="C285" s="121">
        <v>2015</v>
      </c>
      <c r="D285" s="120" t="s">
        <v>35</v>
      </c>
      <c r="E285" s="23"/>
      <c r="F285" s="23" t="s">
        <v>285</v>
      </c>
      <c r="G285" s="24"/>
      <c r="H285" s="24"/>
      <c r="I285" s="24"/>
      <c r="J285" s="24"/>
      <c r="K285" s="28">
        <f t="shared" si="33"/>
        <v>1</v>
      </c>
      <c r="L285" s="23"/>
    </row>
    <row r="286" spans="1:12" ht="12.75">
      <c r="A286" s="56">
        <v>40</v>
      </c>
      <c r="B286" s="58" t="s">
        <v>322</v>
      </c>
      <c r="C286" s="74">
        <v>2011</v>
      </c>
      <c r="D286" s="73" t="s">
        <v>35</v>
      </c>
      <c r="E286" s="23"/>
      <c r="F286" s="23"/>
      <c r="G286" s="24" t="s">
        <v>285</v>
      </c>
      <c r="H286" s="24"/>
      <c r="I286" s="24"/>
      <c r="J286" s="24"/>
      <c r="K286" s="28">
        <f t="shared" si="33"/>
        <v>1</v>
      </c>
      <c r="L286" s="23"/>
    </row>
    <row r="287" spans="1:12" ht="12.75">
      <c r="A287" s="56">
        <v>41</v>
      </c>
      <c r="B287" s="169" t="s">
        <v>227</v>
      </c>
      <c r="C287" s="121">
        <v>2010</v>
      </c>
      <c r="D287" s="120" t="s">
        <v>35</v>
      </c>
      <c r="E287" s="23"/>
      <c r="F287" s="23" t="s">
        <v>285</v>
      </c>
      <c r="G287" s="24"/>
      <c r="H287" s="24"/>
      <c r="I287" s="24"/>
      <c r="J287" s="24"/>
      <c r="K287" s="28">
        <f t="shared" si="33"/>
        <v>1</v>
      </c>
      <c r="L287" s="23"/>
    </row>
    <row r="288" spans="1:12" ht="12.75">
      <c r="A288" s="56">
        <v>42</v>
      </c>
      <c r="B288" s="118" t="s">
        <v>323</v>
      </c>
      <c r="C288" s="121">
        <v>2012</v>
      </c>
      <c r="D288" s="120" t="s">
        <v>185</v>
      </c>
      <c r="E288" s="23"/>
      <c r="F288" s="23" t="s">
        <v>285</v>
      </c>
      <c r="G288" s="24"/>
      <c r="H288" s="24"/>
      <c r="I288" s="24"/>
      <c r="J288" s="24"/>
      <c r="K288" s="28">
        <f t="shared" si="33"/>
        <v>1</v>
      </c>
      <c r="L288" s="23"/>
    </row>
    <row r="289" spans="1:12" ht="12.75">
      <c r="A289" s="56">
        <v>43</v>
      </c>
      <c r="B289" s="58" t="s">
        <v>324</v>
      </c>
      <c r="C289" s="59">
        <v>2011</v>
      </c>
      <c r="D289" s="58" t="s">
        <v>35</v>
      </c>
      <c r="E289" s="170"/>
      <c r="F289" s="23"/>
      <c r="G289" s="24" t="s">
        <v>285</v>
      </c>
      <c r="H289" s="24"/>
      <c r="I289" s="24"/>
      <c r="J289" s="24"/>
      <c r="K289" s="28">
        <f t="shared" si="33"/>
        <v>1</v>
      </c>
      <c r="L289" s="23"/>
    </row>
    <row r="290" spans="1:12" ht="12.75">
      <c r="A290" s="56">
        <v>44</v>
      </c>
      <c r="B290" s="58" t="s">
        <v>325</v>
      </c>
      <c r="C290" s="59">
        <v>2012</v>
      </c>
      <c r="D290" s="58" t="s">
        <v>185</v>
      </c>
      <c r="E290" s="23"/>
      <c r="F290" s="23"/>
      <c r="G290" s="24" t="s">
        <v>285</v>
      </c>
      <c r="H290" s="24"/>
      <c r="I290" s="24"/>
      <c r="J290" s="24"/>
      <c r="K290" s="28">
        <f t="shared" si="33"/>
        <v>1</v>
      </c>
      <c r="L290" s="23"/>
    </row>
    <row r="291" spans="1:12" ht="12.75">
      <c r="A291" s="56">
        <v>45</v>
      </c>
      <c r="B291" s="58" t="s">
        <v>326</v>
      </c>
      <c r="C291" s="74">
        <v>2011</v>
      </c>
      <c r="D291" s="73" t="s">
        <v>98</v>
      </c>
      <c r="E291" s="23"/>
      <c r="F291" s="23"/>
      <c r="G291" s="24" t="s">
        <v>285</v>
      </c>
      <c r="H291" s="24"/>
      <c r="I291" s="24"/>
      <c r="J291" s="24"/>
      <c r="K291" s="28">
        <f t="shared" si="33"/>
        <v>1</v>
      </c>
      <c r="L291" s="23"/>
    </row>
    <row r="292" spans="1:12" ht="12.75">
      <c r="A292" s="56">
        <v>46</v>
      </c>
      <c r="B292" s="118" t="s">
        <v>327</v>
      </c>
      <c r="C292" s="119">
        <v>2010</v>
      </c>
      <c r="D292" s="118" t="s">
        <v>30</v>
      </c>
      <c r="E292" s="120"/>
      <c r="F292" s="23" t="s">
        <v>285</v>
      </c>
      <c r="G292" s="24"/>
      <c r="H292" s="24"/>
      <c r="I292" s="24"/>
      <c r="J292" s="24"/>
      <c r="K292" s="28">
        <f t="shared" si="33"/>
        <v>1</v>
      </c>
      <c r="L292" s="23"/>
    </row>
    <row r="293" spans="1:12" ht="12.75">
      <c r="A293" s="56">
        <v>47</v>
      </c>
      <c r="B293" s="118" t="s">
        <v>328</v>
      </c>
      <c r="C293" s="121">
        <v>2010</v>
      </c>
      <c r="D293" s="120" t="s">
        <v>24</v>
      </c>
      <c r="E293" s="23"/>
      <c r="F293" s="23" t="s">
        <v>285</v>
      </c>
      <c r="G293" s="24"/>
      <c r="H293" s="24"/>
      <c r="I293" s="24"/>
      <c r="J293" s="24"/>
      <c r="K293" s="28">
        <f t="shared" si="33"/>
        <v>1</v>
      </c>
      <c r="L293" s="23"/>
    </row>
    <row r="294" spans="1:12" ht="12.75">
      <c r="A294" s="56">
        <v>48</v>
      </c>
      <c r="B294" s="118" t="s">
        <v>329</v>
      </c>
      <c r="C294" s="121">
        <v>2015</v>
      </c>
      <c r="D294" s="120" t="s">
        <v>330</v>
      </c>
      <c r="E294" s="23"/>
      <c r="F294" s="23" t="s">
        <v>285</v>
      </c>
      <c r="G294" s="24"/>
      <c r="H294" s="24"/>
      <c r="I294" s="24"/>
      <c r="J294" s="24"/>
      <c r="K294" s="28">
        <f t="shared" si="33"/>
        <v>1</v>
      </c>
      <c r="L294" s="23"/>
    </row>
    <row r="295" spans="1:12" ht="12.75">
      <c r="A295" s="56">
        <v>49</v>
      </c>
      <c r="B295" s="58" t="s">
        <v>331</v>
      </c>
      <c r="C295" s="74">
        <v>2014</v>
      </c>
      <c r="D295" s="73"/>
      <c r="E295" s="23"/>
      <c r="F295" s="23"/>
      <c r="G295" s="24" t="s">
        <v>285</v>
      </c>
      <c r="H295" s="24"/>
      <c r="I295" s="24"/>
      <c r="J295" s="24"/>
      <c r="K295" s="28">
        <f t="shared" si="33"/>
        <v>1</v>
      </c>
      <c r="L295" s="23"/>
    </row>
    <row r="296" spans="1:12" ht="12.75">
      <c r="A296" s="56">
        <v>50</v>
      </c>
      <c r="B296" s="118" t="s">
        <v>332</v>
      </c>
      <c r="C296" s="119">
        <v>2014</v>
      </c>
      <c r="D296" s="118" t="s">
        <v>24</v>
      </c>
      <c r="E296" s="23"/>
      <c r="F296" s="23" t="s">
        <v>285</v>
      </c>
      <c r="G296" s="24"/>
      <c r="H296" s="24"/>
      <c r="I296" s="24"/>
      <c r="J296" s="24"/>
      <c r="K296" s="28">
        <f t="shared" si="33"/>
        <v>1</v>
      </c>
      <c r="L296" s="23"/>
    </row>
    <row r="297" spans="1:12" ht="12.75">
      <c r="A297" s="56">
        <v>51</v>
      </c>
      <c r="B297" s="118" t="s">
        <v>333</v>
      </c>
      <c r="C297" s="74">
        <v>2012</v>
      </c>
      <c r="D297" s="73" t="s">
        <v>24</v>
      </c>
      <c r="E297" s="23"/>
      <c r="F297" s="23" t="s">
        <v>285</v>
      </c>
      <c r="G297" s="24"/>
      <c r="H297" s="24"/>
      <c r="I297" s="24"/>
      <c r="J297" s="24"/>
      <c r="K297" s="28">
        <f t="shared" si="33"/>
        <v>1</v>
      </c>
      <c r="L297" s="23"/>
    </row>
    <row r="298" spans="1:12" ht="12.75">
      <c r="A298" s="56">
        <v>52</v>
      </c>
      <c r="B298" s="58" t="s">
        <v>334</v>
      </c>
      <c r="C298" s="74">
        <v>2011</v>
      </c>
      <c r="D298" s="73" t="s">
        <v>335</v>
      </c>
      <c r="E298" s="23"/>
      <c r="F298" s="23"/>
      <c r="G298" s="24" t="s">
        <v>285</v>
      </c>
      <c r="H298" s="24"/>
      <c r="I298" s="24"/>
      <c r="J298" s="24"/>
      <c r="K298" s="28">
        <f t="shared" si="33"/>
        <v>1</v>
      </c>
      <c r="L298" s="23"/>
    </row>
    <row r="299" spans="1:12" ht="12.75">
      <c r="A299" s="56">
        <v>53</v>
      </c>
      <c r="B299" s="58" t="s">
        <v>336</v>
      </c>
      <c r="C299" s="74">
        <v>2011</v>
      </c>
      <c r="D299" s="73" t="s">
        <v>35</v>
      </c>
      <c r="E299" s="23"/>
      <c r="F299" s="23"/>
      <c r="G299" s="24" t="s">
        <v>285</v>
      </c>
      <c r="H299" s="24"/>
      <c r="I299" s="24"/>
      <c r="J299" s="24"/>
      <c r="K299" s="28">
        <f t="shared" si="33"/>
        <v>1</v>
      </c>
      <c r="L299" s="23"/>
    </row>
    <row r="300" spans="1:12" ht="12.75">
      <c r="A300" s="56">
        <v>54</v>
      </c>
      <c r="B300" s="58" t="s">
        <v>337</v>
      </c>
      <c r="C300" s="74">
        <v>2015</v>
      </c>
      <c r="D300" s="73" t="s">
        <v>98</v>
      </c>
      <c r="E300" s="23"/>
      <c r="F300" s="23"/>
      <c r="G300" s="24" t="s">
        <v>285</v>
      </c>
      <c r="H300" s="24"/>
      <c r="I300" s="24"/>
      <c r="J300" s="24"/>
      <c r="K300" s="28">
        <f t="shared" si="33"/>
        <v>1</v>
      </c>
      <c r="L300" s="23"/>
    </row>
    <row r="301" spans="1:12" ht="12.75">
      <c r="A301" s="56">
        <v>55</v>
      </c>
      <c r="B301" s="118" t="s">
        <v>338</v>
      </c>
      <c r="C301" s="121">
        <v>2011</v>
      </c>
      <c r="D301" s="120" t="s">
        <v>24</v>
      </c>
      <c r="E301" s="23"/>
      <c r="F301" s="23"/>
      <c r="G301" s="24"/>
      <c r="H301" s="24"/>
      <c r="I301" s="24"/>
      <c r="J301" s="24"/>
      <c r="K301" s="28">
        <f t="shared" si="33"/>
        <v>0</v>
      </c>
      <c r="L301" s="23"/>
    </row>
    <row r="302" spans="1:12" ht="12.75">
      <c r="A302" s="23"/>
      <c r="B302" s="73"/>
      <c r="C302" s="74"/>
      <c r="D302" s="73"/>
      <c r="E302" s="23"/>
      <c r="F302" s="23"/>
      <c r="G302" s="24"/>
      <c r="H302" s="24"/>
      <c r="I302" s="24"/>
      <c r="J302" s="24"/>
      <c r="K302" s="47"/>
      <c r="L302" s="23"/>
    </row>
    <row r="303" spans="1:12" ht="12.75">
      <c r="A303" s="23"/>
      <c r="B303" s="73"/>
      <c r="C303" s="74"/>
      <c r="D303" s="73"/>
      <c r="E303" s="23"/>
      <c r="F303" s="23"/>
      <c r="G303" s="24"/>
      <c r="H303" s="24"/>
      <c r="I303" s="24"/>
      <c r="J303" s="24"/>
      <c r="K303" s="47"/>
      <c r="L303" s="23"/>
    </row>
    <row r="304" spans="1:12" ht="12.75">
      <c r="A304" s="23"/>
      <c r="B304" s="73"/>
      <c r="C304" s="74"/>
      <c r="D304" s="73"/>
      <c r="E304" s="23"/>
      <c r="F304" s="23"/>
      <c r="G304" s="23"/>
      <c r="H304" s="23"/>
      <c r="I304" s="23"/>
      <c r="J304" s="23"/>
      <c r="K304" s="47"/>
      <c r="L304" s="23"/>
    </row>
    <row r="305" spans="1:12" ht="12.75">
      <c r="A305" s="171" t="s">
        <v>339</v>
      </c>
      <c r="B305" s="172" t="s">
        <v>340</v>
      </c>
      <c r="C305" s="160"/>
      <c r="D305" s="161"/>
      <c r="E305" s="162"/>
      <c r="F305" s="162"/>
      <c r="G305" s="162"/>
      <c r="H305" s="162"/>
      <c r="I305" s="162"/>
      <c r="J305" s="162"/>
      <c r="K305" s="164"/>
      <c r="L305" s="162"/>
    </row>
    <row r="306" spans="1:12" ht="12.75">
      <c r="A306" s="173">
        <v>1</v>
      </c>
      <c r="B306" s="166" t="s">
        <v>341</v>
      </c>
      <c r="C306" s="74">
        <v>2010</v>
      </c>
      <c r="D306" s="73" t="s">
        <v>109</v>
      </c>
      <c r="E306" s="23"/>
      <c r="F306" s="23" t="s">
        <v>285</v>
      </c>
      <c r="G306" s="24" t="s">
        <v>285</v>
      </c>
      <c r="H306" s="174"/>
      <c r="I306" s="174"/>
      <c r="J306" s="174"/>
      <c r="K306" s="28">
        <f aca="true" t="shared" si="34" ref="K306:K326">COUNTIF(F306:J306,"X")</f>
        <v>2</v>
      </c>
      <c r="L306" s="175"/>
    </row>
    <row r="307" spans="1:12" ht="12.75">
      <c r="A307" s="56">
        <v>2</v>
      </c>
      <c r="B307" s="73" t="s">
        <v>342</v>
      </c>
      <c r="C307" s="74">
        <v>1954</v>
      </c>
      <c r="D307" s="73" t="s">
        <v>343</v>
      </c>
      <c r="E307" s="23"/>
      <c r="F307" s="23" t="s">
        <v>285</v>
      </c>
      <c r="G307" s="24" t="s">
        <v>285</v>
      </c>
      <c r="H307" s="174"/>
      <c r="I307" s="174"/>
      <c r="J307" s="174"/>
      <c r="K307" s="28">
        <f t="shared" si="34"/>
        <v>2</v>
      </c>
      <c r="L307" s="175"/>
    </row>
    <row r="308" spans="1:12" ht="12.75">
      <c r="A308" s="173">
        <v>3</v>
      </c>
      <c r="B308" s="108" t="s">
        <v>344</v>
      </c>
      <c r="C308" s="74">
        <v>1980</v>
      </c>
      <c r="D308" s="73" t="s">
        <v>109</v>
      </c>
      <c r="E308" s="23"/>
      <c r="F308" s="23" t="s">
        <v>285</v>
      </c>
      <c r="G308" s="24" t="s">
        <v>285</v>
      </c>
      <c r="H308" s="174"/>
      <c r="I308" s="174"/>
      <c r="J308" s="174"/>
      <c r="K308" s="28">
        <f t="shared" si="34"/>
        <v>2</v>
      </c>
      <c r="L308" s="175"/>
    </row>
    <row r="309" spans="1:12" ht="12.75">
      <c r="A309" s="56">
        <v>4</v>
      </c>
      <c r="B309" s="133" t="s">
        <v>345</v>
      </c>
      <c r="C309" s="74">
        <v>1971</v>
      </c>
      <c r="D309" s="73" t="s">
        <v>19</v>
      </c>
      <c r="E309" s="23"/>
      <c r="F309" s="23" t="s">
        <v>285</v>
      </c>
      <c r="G309" s="24" t="s">
        <v>285</v>
      </c>
      <c r="H309" s="174"/>
      <c r="I309" s="174"/>
      <c r="J309" s="174"/>
      <c r="K309" s="28">
        <f t="shared" si="34"/>
        <v>2</v>
      </c>
      <c r="L309" s="175"/>
    </row>
    <row r="310" spans="1:12" ht="12.75">
      <c r="A310" s="173">
        <v>5</v>
      </c>
      <c r="B310" s="108" t="s">
        <v>346</v>
      </c>
      <c r="C310" s="74">
        <v>1983</v>
      </c>
      <c r="D310" s="73" t="s">
        <v>35</v>
      </c>
      <c r="E310" s="23"/>
      <c r="F310" s="23" t="s">
        <v>285</v>
      </c>
      <c r="G310" s="24" t="s">
        <v>285</v>
      </c>
      <c r="H310" s="174"/>
      <c r="I310" s="174"/>
      <c r="J310" s="174"/>
      <c r="K310" s="28">
        <f t="shared" si="34"/>
        <v>2</v>
      </c>
      <c r="L310" s="175"/>
    </row>
    <row r="311" spans="1:12" ht="12.75">
      <c r="A311" s="56">
        <v>6</v>
      </c>
      <c r="B311" s="120" t="s">
        <v>347</v>
      </c>
      <c r="C311" s="121">
        <v>1950</v>
      </c>
      <c r="D311" s="120" t="s">
        <v>35</v>
      </c>
      <c r="E311" s="120"/>
      <c r="F311" s="176" t="s">
        <v>285</v>
      </c>
      <c r="G311" s="176"/>
      <c r="H311" s="176"/>
      <c r="I311" s="176"/>
      <c r="J311" s="176"/>
      <c r="K311" s="47">
        <f t="shared" si="34"/>
        <v>1</v>
      </c>
      <c r="L311" s="23"/>
    </row>
    <row r="312" spans="1:12" ht="12.75">
      <c r="A312" s="173">
        <v>7</v>
      </c>
      <c r="B312" s="120" t="s">
        <v>348</v>
      </c>
      <c r="C312" s="121">
        <v>1971</v>
      </c>
      <c r="D312" s="120" t="s">
        <v>109</v>
      </c>
      <c r="E312" s="120"/>
      <c r="F312" s="176" t="s">
        <v>285</v>
      </c>
      <c r="G312" s="176"/>
      <c r="H312" s="176"/>
      <c r="I312" s="176"/>
      <c r="J312" s="176"/>
      <c r="K312" s="47">
        <f t="shared" si="34"/>
        <v>1</v>
      </c>
      <c r="L312" s="23"/>
    </row>
    <row r="313" spans="1:12" ht="12.75">
      <c r="A313" s="56">
        <v>8</v>
      </c>
      <c r="B313" s="73" t="s">
        <v>349</v>
      </c>
      <c r="C313" s="74">
        <v>1979</v>
      </c>
      <c r="D313" s="73"/>
      <c r="E313" s="23"/>
      <c r="F313" s="23"/>
      <c r="G313" s="24" t="s">
        <v>285</v>
      </c>
      <c r="H313" s="24"/>
      <c r="I313" s="24"/>
      <c r="J313" s="24"/>
      <c r="K313" s="47">
        <f t="shared" si="34"/>
        <v>1</v>
      </c>
      <c r="L313" s="23"/>
    </row>
    <row r="314" spans="1:12" ht="12.75">
      <c r="A314" s="173">
        <v>9</v>
      </c>
      <c r="B314" s="166" t="s">
        <v>250</v>
      </c>
      <c r="C314" s="74">
        <v>2007</v>
      </c>
      <c r="D314" s="73" t="s">
        <v>98</v>
      </c>
      <c r="E314" s="23"/>
      <c r="F314" s="23"/>
      <c r="G314" s="24" t="s">
        <v>285</v>
      </c>
      <c r="H314" s="24"/>
      <c r="I314" s="24"/>
      <c r="J314" s="24"/>
      <c r="K314" s="47">
        <f t="shared" si="34"/>
        <v>1</v>
      </c>
      <c r="L314" s="23"/>
    </row>
    <row r="315" spans="1:12" ht="12.75">
      <c r="A315" s="56">
        <v>10</v>
      </c>
      <c r="B315" s="120" t="s">
        <v>350</v>
      </c>
      <c r="C315" s="121">
        <v>1970</v>
      </c>
      <c r="D315" s="120" t="s">
        <v>351</v>
      </c>
      <c r="E315" s="120"/>
      <c r="F315" s="176" t="s">
        <v>285</v>
      </c>
      <c r="G315" s="176"/>
      <c r="H315" s="176"/>
      <c r="I315" s="176"/>
      <c r="J315" s="176"/>
      <c r="K315" s="47">
        <f t="shared" si="34"/>
        <v>1</v>
      </c>
      <c r="L315" s="23"/>
    </row>
    <row r="316" spans="1:12" ht="12.75">
      <c r="A316" s="173">
        <v>11</v>
      </c>
      <c r="B316" s="117" t="s">
        <v>352</v>
      </c>
      <c r="C316" s="74">
        <v>1980</v>
      </c>
      <c r="D316" s="73" t="s">
        <v>157</v>
      </c>
      <c r="E316" s="23"/>
      <c r="F316" s="23"/>
      <c r="G316" s="24" t="s">
        <v>285</v>
      </c>
      <c r="H316" s="24"/>
      <c r="I316" s="24"/>
      <c r="J316" s="24"/>
      <c r="K316" s="47">
        <f t="shared" si="34"/>
        <v>1</v>
      </c>
      <c r="L316" s="176"/>
    </row>
    <row r="317" spans="1:12" ht="12.75">
      <c r="A317" s="56">
        <v>12</v>
      </c>
      <c r="B317" s="73" t="s">
        <v>353</v>
      </c>
      <c r="C317" s="74">
        <v>1972</v>
      </c>
      <c r="D317" s="73"/>
      <c r="E317" s="23"/>
      <c r="F317" s="23"/>
      <c r="G317" s="24" t="s">
        <v>285</v>
      </c>
      <c r="H317" s="24"/>
      <c r="I317" s="24"/>
      <c r="J317" s="24"/>
      <c r="K317" s="47">
        <f t="shared" si="34"/>
        <v>1</v>
      </c>
      <c r="L317" s="176"/>
    </row>
    <row r="318" spans="1:12" ht="12.75">
      <c r="A318" s="173">
        <v>13</v>
      </c>
      <c r="B318" s="108" t="s">
        <v>354</v>
      </c>
      <c r="C318" s="74">
        <v>1972</v>
      </c>
      <c r="D318" s="73" t="s">
        <v>343</v>
      </c>
      <c r="E318" s="23"/>
      <c r="F318" s="23"/>
      <c r="G318" s="24" t="s">
        <v>285</v>
      </c>
      <c r="H318" s="24"/>
      <c r="I318" s="24"/>
      <c r="J318" s="24"/>
      <c r="K318" s="47">
        <f t="shared" si="34"/>
        <v>1</v>
      </c>
      <c r="L318" s="176"/>
    </row>
    <row r="319" spans="1:12" ht="12.75">
      <c r="A319" s="56">
        <v>14</v>
      </c>
      <c r="B319" s="177" t="s">
        <v>355</v>
      </c>
      <c r="C319" s="121">
        <v>1988</v>
      </c>
      <c r="D319" s="120" t="s">
        <v>98</v>
      </c>
      <c r="E319" s="120"/>
      <c r="F319" s="176" t="s">
        <v>285</v>
      </c>
      <c r="G319" s="176"/>
      <c r="H319" s="176"/>
      <c r="I319" s="176"/>
      <c r="J319" s="176"/>
      <c r="K319" s="47">
        <f t="shared" si="34"/>
        <v>1</v>
      </c>
      <c r="L319" s="176"/>
    </row>
    <row r="320" spans="1:12" ht="12.75">
      <c r="A320" s="173">
        <v>15</v>
      </c>
      <c r="B320" s="108" t="s">
        <v>356</v>
      </c>
      <c r="C320" s="74">
        <v>1976</v>
      </c>
      <c r="D320" s="73" t="s">
        <v>109</v>
      </c>
      <c r="E320" s="23"/>
      <c r="F320" s="23"/>
      <c r="G320" s="24" t="s">
        <v>285</v>
      </c>
      <c r="H320" s="24"/>
      <c r="I320" s="24"/>
      <c r="J320" s="24"/>
      <c r="K320" s="47">
        <f t="shared" si="34"/>
        <v>1</v>
      </c>
      <c r="L320" s="176"/>
    </row>
    <row r="321" spans="1:12" ht="12.75">
      <c r="A321" s="56">
        <v>16</v>
      </c>
      <c r="B321" s="177" t="s">
        <v>357</v>
      </c>
      <c r="C321" s="121">
        <v>1964</v>
      </c>
      <c r="D321" s="120" t="s">
        <v>24</v>
      </c>
      <c r="E321" s="120"/>
      <c r="F321" s="176" t="s">
        <v>285</v>
      </c>
      <c r="G321" s="176"/>
      <c r="H321" s="176"/>
      <c r="I321" s="176"/>
      <c r="J321" s="176"/>
      <c r="K321" s="47">
        <f t="shared" si="34"/>
        <v>1</v>
      </c>
      <c r="L321" s="176"/>
    </row>
    <row r="322" spans="1:12" ht="12.75">
      <c r="A322" s="173">
        <v>17</v>
      </c>
      <c r="B322" s="178" t="s">
        <v>241</v>
      </c>
      <c r="C322" s="121">
        <v>2012</v>
      </c>
      <c r="D322" s="120" t="s">
        <v>109</v>
      </c>
      <c r="E322" s="120"/>
      <c r="F322" s="176" t="s">
        <v>285</v>
      </c>
      <c r="G322" s="176"/>
      <c r="H322" s="176"/>
      <c r="I322" s="176"/>
      <c r="J322" s="176"/>
      <c r="K322" s="47">
        <f t="shared" si="34"/>
        <v>1</v>
      </c>
      <c r="L322" s="176"/>
    </row>
    <row r="323" spans="1:12" ht="12.75">
      <c r="A323" s="56">
        <v>18</v>
      </c>
      <c r="B323" s="133" t="s">
        <v>358</v>
      </c>
      <c r="C323" s="129">
        <v>1985</v>
      </c>
      <c r="D323" s="117" t="s">
        <v>157</v>
      </c>
      <c r="E323" s="23"/>
      <c r="F323" s="23"/>
      <c r="G323" s="24" t="s">
        <v>285</v>
      </c>
      <c r="H323" s="24"/>
      <c r="I323" s="24"/>
      <c r="J323" s="24"/>
      <c r="K323" s="47">
        <f t="shared" si="34"/>
        <v>1</v>
      </c>
      <c r="L323" s="176"/>
    </row>
    <row r="324" spans="1:12" ht="12.75">
      <c r="A324" s="173">
        <v>19</v>
      </c>
      <c r="B324" s="177" t="s">
        <v>359</v>
      </c>
      <c r="C324" s="121">
        <v>1960</v>
      </c>
      <c r="D324" s="120" t="s">
        <v>351</v>
      </c>
      <c r="E324" s="120"/>
      <c r="F324" s="176" t="s">
        <v>285</v>
      </c>
      <c r="G324" s="176"/>
      <c r="H324" s="176"/>
      <c r="I324" s="176"/>
      <c r="J324" s="176"/>
      <c r="K324" s="47">
        <f t="shared" si="34"/>
        <v>1</v>
      </c>
      <c r="L324" s="176"/>
    </row>
    <row r="325" spans="1:12" ht="12.75">
      <c r="A325" s="56">
        <v>20</v>
      </c>
      <c r="B325" s="177" t="s">
        <v>360</v>
      </c>
      <c r="C325" s="121">
        <v>1991</v>
      </c>
      <c r="D325" s="120" t="s">
        <v>98</v>
      </c>
      <c r="E325" s="120"/>
      <c r="F325" s="176" t="s">
        <v>285</v>
      </c>
      <c r="G325" s="176"/>
      <c r="H325" s="176"/>
      <c r="I325" s="176"/>
      <c r="J325" s="176"/>
      <c r="K325" s="47">
        <f t="shared" si="34"/>
        <v>1</v>
      </c>
      <c r="L325" s="176"/>
    </row>
    <row r="326" spans="1:12" ht="12.75">
      <c r="A326" s="173">
        <v>21</v>
      </c>
      <c r="B326" s="177" t="s">
        <v>361</v>
      </c>
      <c r="C326" s="121">
        <v>1972</v>
      </c>
      <c r="D326" s="120" t="s">
        <v>24</v>
      </c>
      <c r="E326" s="120"/>
      <c r="F326" s="176" t="s">
        <v>285</v>
      </c>
      <c r="G326" s="176"/>
      <c r="H326" s="176"/>
      <c r="I326" s="176"/>
      <c r="J326" s="176"/>
      <c r="K326" s="47">
        <f t="shared" si="34"/>
        <v>1</v>
      </c>
      <c r="L326" s="176"/>
    </row>
  </sheetData>
  <sheetProtection selectLockedCells="1" selectUnlockedCells="1"/>
  <mergeCells count="1">
    <mergeCell ref="K5:K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