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281" windowWidth="12435" windowHeight="8760" activeTab="3"/>
  </bookViews>
  <sheets>
    <sheet name="2 km" sheetId="1" r:id="rId1"/>
    <sheet name="3km" sheetId="2" r:id="rId2"/>
    <sheet name="5km" sheetId="3" r:id="rId3"/>
    <sheet name="koond" sheetId="4" r:id="rId4"/>
  </sheets>
  <definedNames/>
  <calcPr fullCalcOnLoad="1"/>
</workbook>
</file>

<file path=xl/sharedStrings.xml><?xml version="1.0" encoding="utf-8"?>
<sst xmlns="http://schemas.openxmlformats.org/spreadsheetml/2006/main" count="422" uniqueCount="181">
  <si>
    <t>Alutaguse NM murdmaasuusatamise MV</t>
  </si>
  <si>
    <t>Klassikaline sõiduviis</t>
  </si>
  <si>
    <t>KOHT</t>
  </si>
  <si>
    <t>Sünni</t>
  </si>
  <si>
    <t>aasta</t>
  </si>
  <si>
    <t>Aeg</t>
  </si>
  <si>
    <t>2 km</t>
  </si>
  <si>
    <t>1 km</t>
  </si>
  <si>
    <t>NR</t>
  </si>
  <si>
    <t>Kool</t>
  </si>
  <si>
    <t>5 km</t>
  </si>
  <si>
    <t>3  km</t>
  </si>
  <si>
    <t>3 km</t>
  </si>
  <si>
    <t>Toila G</t>
  </si>
  <si>
    <t>Käen</t>
  </si>
  <si>
    <t>Anton</t>
  </si>
  <si>
    <t>Jool</t>
  </si>
  <si>
    <t>Raiko</t>
  </si>
  <si>
    <t>Järve Gümnaasium</t>
  </si>
  <si>
    <t>Kaireen</t>
  </si>
  <si>
    <t>Krauvärk</t>
  </si>
  <si>
    <t xml:space="preserve">Ravel </t>
  </si>
  <si>
    <t>Leisalu</t>
  </si>
  <si>
    <t xml:space="preserve">Kaur </t>
  </si>
  <si>
    <t>Kalda</t>
  </si>
  <si>
    <t>Ees- ja perekonnanimi</t>
  </si>
  <si>
    <t>29. 01.2015 Pannjärve</t>
  </si>
  <si>
    <t>Stivert</t>
  </si>
  <si>
    <t>Pulk</t>
  </si>
  <si>
    <t xml:space="preserve">Ragnar </t>
  </si>
  <si>
    <t>Koolide arvestus</t>
  </si>
  <si>
    <t xml:space="preserve">Kool </t>
  </si>
  <si>
    <t>Illuka Kool</t>
  </si>
  <si>
    <t>Kohtla Nõmme Kool</t>
  </si>
  <si>
    <t>Mäetaguse Kool</t>
  </si>
  <si>
    <t>Jõhvi Gümnaasium</t>
  </si>
  <si>
    <t>Toila Gümnaasium</t>
  </si>
  <si>
    <t>Iisaku Gümnaasium</t>
  </si>
  <si>
    <t>Avinurme Gümnaasium</t>
  </si>
  <si>
    <t>TÜDRUKUD</t>
  </si>
  <si>
    <t>POISID</t>
  </si>
  <si>
    <t>PUNKTID</t>
  </si>
  <si>
    <t>POISDID</t>
  </si>
  <si>
    <t>Start</t>
  </si>
  <si>
    <t>Finiš</t>
  </si>
  <si>
    <t>Tüdrukud 1.-5. klass</t>
  </si>
  <si>
    <t>Poisid 1.-5. klass</t>
  </si>
  <si>
    <t>Poisid 6.-7. klass</t>
  </si>
  <si>
    <t>Tüdrukud 8.-9. klass</t>
  </si>
  <si>
    <t>Tüdrukud 10.-12. klass</t>
  </si>
  <si>
    <t>Poisid 8.-9. klass</t>
  </si>
  <si>
    <t>Poisid 10.-12. klass</t>
  </si>
  <si>
    <t>Tüdrukud 6.-7. klass</t>
  </si>
  <si>
    <t xml:space="preserve">Allain-Marco </t>
  </si>
  <si>
    <t>2km</t>
  </si>
  <si>
    <t>Punktid</t>
  </si>
  <si>
    <t>Anett Marie Astok</t>
  </si>
  <si>
    <t>Kirke Kalda</t>
  </si>
  <si>
    <t>Grete Tint</t>
  </si>
  <si>
    <t>Helena Puunurm</t>
  </si>
  <si>
    <t>Keili Karu</t>
  </si>
  <si>
    <t>Maria-Helene Sternhof</t>
  </si>
  <si>
    <t>Daniel Karjuhin</t>
  </si>
  <si>
    <t>Rander Tarum</t>
  </si>
  <si>
    <t>Kert Karu</t>
  </si>
  <si>
    <t>Mathias Sinimäe</t>
  </si>
  <si>
    <t>Kaspar Krauvärk</t>
  </si>
  <si>
    <t>Richard Maala</t>
  </si>
  <si>
    <t>Adeele Johanna Sarap</t>
  </si>
  <si>
    <t>Kaljumäe</t>
  </si>
  <si>
    <t>Iisaku G</t>
  </si>
  <si>
    <t>Karp</t>
  </si>
  <si>
    <t>Häidma</t>
  </si>
  <si>
    <t>Sinitski</t>
  </si>
  <si>
    <t>Reinova</t>
  </si>
  <si>
    <t>Sonda PK</t>
  </si>
  <si>
    <t>Kohtla-Nõmme Kool</t>
  </si>
  <si>
    <t>Illopmägi</t>
  </si>
  <si>
    <t>Jõhvi G</t>
  </si>
  <si>
    <t>Annika Kaljumäe</t>
  </si>
  <si>
    <t>Johanna Karp</t>
  </si>
  <si>
    <t>Getli Häidma</t>
  </si>
  <si>
    <t>Illika Sinitski</t>
  </si>
  <si>
    <t>Jekaterina Reinova</t>
  </si>
  <si>
    <t>Liivika Sinitski</t>
  </si>
  <si>
    <t>Jan Martti Jaanipere</t>
  </si>
  <si>
    <t>Kaspar  Tomson</t>
  </si>
  <si>
    <t xml:space="preserve">Chris Reest </t>
  </si>
  <si>
    <t>Markko Sinitski</t>
  </si>
  <si>
    <t>Kaspar Uustal</t>
  </si>
  <si>
    <t>Karl-Joosep Karp</t>
  </si>
  <si>
    <t>Prohor  Altorv</t>
  </si>
  <si>
    <t>Henri Selli</t>
  </si>
  <si>
    <t>Mark Tisler</t>
  </si>
  <si>
    <t>Madis Kuslap</t>
  </si>
  <si>
    <t>Aveliis Kase</t>
  </si>
  <si>
    <t>Maria  Kuklinskaja</t>
  </si>
  <si>
    <t>Triin Peenemaa</t>
  </si>
  <si>
    <t>Birgit Poom</t>
  </si>
  <si>
    <t>Reigo Jool</t>
  </si>
  <si>
    <t>Regina Poom</t>
  </si>
  <si>
    <t>Hanna-Liisa Ojamäe</t>
  </si>
  <si>
    <t>Raiko Jool</t>
  </si>
  <si>
    <t>Martin Kängsepp</t>
  </si>
  <si>
    <t>Marten Kuusmann</t>
  </si>
  <si>
    <t>Karro Kütt</t>
  </si>
  <si>
    <t>Carmel Poom</t>
  </si>
  <si>
    <t>Ade-Liis Väli</t>
  </si>
  <si>
    <t>Grete Aul</t>
  </si>
  <si>
    <t>Rain Peenemaa</t>
  </si>
  <si>
    <t>Elen  Oolberg</t>
  </si>
  <si>
    <t>Anre  Koddo</t>
  </si>
  <si>
    <t>Maksim Aleksandr Antonov</t>
  </si>
  <si>
    <t>Sirely Veri</t>
  </si>
  <si>
    <t>Karoliina Käen</t>
  </si>
  <si>
    <t>Lisette  Tint</t>
  </si>
  <si>
    <t>Maria Kelder</t>
  </si>
  <si>
    <t>Siimeon Raud</t>
  </si>
  <si>
    <t>Kaspar Käen</t>
  </si>
  <si>
    <t>Anett-Leann Saks</t>
  </si>
  <si>
    <t>Mirell Semenkova</t>
  </si>
  <si>
    <t>Kermo Kaasik</t>
  </si>
  <si>
    <t>Robin Randaru</t>
  </si>
  <si>
    <t>Karmo Kask</t>
  </si>
  <si>
    <t>Theresa-Danii Velba</t>
  </si>
  <si>
    <t>Helin Müüdla</t>
  </si>
  <si>
    <t>Laura Kuusemets</t>
  </si>
  <si>
    <t>Koit  Kõrgnurm</t>
  </si>
  <si>
    <t>Tanel Saatman</t>
  </si>
  <si>
    <t>Tauno Toome</t>
  </si>
  <si>
    <t>Teppe</t>
  </si>
  <si>
    <t>Soosalu</t>
  </si>
  <si>
    <t>Kalnina</t>
  </si>
  <si>
    <t>Ammas</t>
  </si>
  <si>
    <t>Järve G</t>
  </si>
  <si>
    <t>Lotte Teppe</t>
  </si>
  <si>
    <t>Kerttu-Liis Sootalu</t>
  </si>
  <si>
    <t>Airi Illopmägi</t>
  </si>
  <si>
    <t>Marleen Ammas</t>
  </si>
  <si>
    <t>Marianne Kalnina</t>
  </si>
  <si>
    <t>Reijo Krismar Nano</t>
  </si>
  <si>
    <t>Nikita Retukov</t>
  </si>
  <si>
    <t>Greta-Maria Pisarev</t>
  </si>
  <si>
    <t>Elis Liselle Soosalu</t>
  </si>
  <si>
    <t>Enri Täht</t>
  </si>
  <si>
    <t>Artjom Esholts</t>
  </si>
  <si>
    <t>Karlis Sootalu</t>
  </si>
  <si>
    <t>Jürmo Rooma</t>
  </si>
  <si>
    <t>Jonne Rooma</t>
  </si>
  <si>
    <t>Karmel  Virkus</t>
  </si>
  <si>
    <t>Kristin Rastvorov</t>
  </si>
  <si>
    <t>Martin Küüsmaa</t>
  </si>
  <si>
    <t>Markus Kuldmaa</t>
  </si>
  <si>
    <t>Vane Vähk</t>
  </si>
  <si>
    <t>Daniel Kaširov</t>
  </si>
  <si>
    <t>Aveli Uustalu</t>
  </si>
  <si>
    <t>Danny-Rocco Anton</t>
  </si>
  <si>
    <t>Alain-Marco Anton</t>
  </si>
  <si>
    <t>Lisett Vähk</t>
  </si>
  <si>
    <t>Markus Alliku</t>
  </si>
  <si>
    <t>Herta Rajas</t>
  </si>
  <si>
    <t>Karel Vähk</t>
  </si>
  <si>
    <t>Kerli Aun</t>
  </si>
  <si>
    <t>Pia Kivil</t>
  </si>
  <si>
    <t>Aiko Amanov</t>
  </si>
  <si>
    <t>DNS</t>
  </si>
  <si>
    <t>Irja Illopmägi</t>
  </si>
  <si>
    <t>Merike Saar</t>
  </si>
  <si>
    <t>I</t>
  </si>
  <si>
    <t>II</t>
  </si>
  <si>
    <t>III</t>
  </si>
  <si>
    <t>19.02.2015 Pannjärve</t>
  </si>
  <si>
    <t>Vabastiil</t>
  </si>
  <si>
    <t>Kahe võistluse kokkuvõttes</t>
  </si>
  <si>
    <t xml:space="preserve">5. </t>
  </si>
  <si>
    <t>I etapp</t>
  </si>
  <si>
    <t>II etapp</t>
  </si>
  <si>
    <t>KOKKU</t>
  </si>
  <si>
    <t>-</t>
  </si>
  <si>
    <t>III - 4.</t>
  </si>
  <si>
    <t>Sooja +3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</si>
</sst>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hh:mm:ss"/>
  </numFmts>
  <fonts count="2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17" borderId="3" applyNumberFormat="0" applyAlignment="0" applyProtection="0"/>
    <xf numFmtId="0" fontId="22" fillId="0" borderId="4" applyNumberFormat="0" applyFill="0" applyAlignment="0" applyProtection="0"/>
    <xf numFmtId="0" fontId="0" fillId="18" borderId="5" applyNumberFormat="0" applyFont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16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7" xfId="0" applyFont="1" applyFill="1" applyBorder="1" applyAlignment="1">
      <alignment horizontal="left"/>
    </xf>
    <xf numFmtId="0" fontId="1" fillId="24" borderId="18" xfId="0" applyFont="1" applyFill="1" applyBorder="1" applyAlignment="1">
      <alignment/>
    </xf>
    <xf numFmtId="21" fontId="0" fillId="0" borderId="0" xfId="0" applyNumberFormat="1" applyAlignment="1">
      <alignment/>
    </xf>
    <xf numFmtId="21" fontId="1" fillId="24" borderId="19" xfId="0" applyNumberFormat="1" applyFont="1" applyFill="1" applyBorder="1" applyAlignment="1">
      <alignment horizontal="left"/>
    </xf>
    <xf numFmtId="21" fontId="1" fillId="24" borderId="20" xfId="0" applyNumberFormat="1" applyFont="1" applyFill="1" applyBorder="1" applyAlignment="1">
      <alignment horizontal="center"/>
    </xf>
    <xf numFmtId="21" fontId="0" fillId="0" borderId="11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1" fillId="24" borderId="21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21" fontId="1" fillId="0" borderId="0" xfId="0" applyNumberFormat="1" applyFont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49" applyBorder="1">
      <alignment/>
      <protection/>
    </xf>
    <xf numFmtId="0" fontId="0" fillId="0" borderId="23" xfId="0" applyBorder="1" applyAlignment="1">
      <alignment/>
    </xf>
    <xf numFmtId="21" fontId="0" fillId="0" borderId="24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24" borderId="25" xfId="0" applyFont="1" applyFill="1" applyBorder="1" applyAlignment="1">
      <alignment horizontal="center"/>
    </xf>
    <xf numFmtId="0" fontId="5" fillId="0" borderId="0" xfId="38">
      <alignment/>
      <protection/>
    </xf>
    <xf numFmtId="0" fontId="4" fillId="0" borderId="0" xfId="38" applyFont="1">
      <alignment/>
      <protection/>
    </xf>
    <xf numFmtId="0" fontId="5" fillId="0" borderId="26" xfId="38" applyFont="1" applyBorder="1">
      <alignment/>
      <protection/>
    </xf>
    <xf numFmtId="0" fontId="5" fillId="0" borderId="27" xfId="38" applyFont="1" applyBorder="1">
      <alignment/>
      <protection/>
    </xf>
    <xf numFmtId="0" fontId="5" fillId="0" borderId="28" xfId="38" applyFont="1" applyBorder="1">
      <alignment/>
      <protection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6" fillId="0" borderId="0" xfId="38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1" fontId="1" fillId="24" borderId="16" xfId="0" applyNumberFormat="1" applyFont="1" applyFill="1" applyBorder="1" applyAlignment="1">
      <alignment horizontal="center"/>
    </xf>
    <xf numFmtId="21" fontId="1" fillId="24" borderId="18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49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21" fontId="1" fillId="24" borderId="11" xfId="0" applyNumberFormat="1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24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2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2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0" xfId="38" applyFont="1" applyBorder="1" applyAlignment="1">
      <alignment horizontal="left"/>
      <protection/>
    </xf>
    <xf numFmtId="21" fontId="1" fillId="24" borderId="43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11" xfId="0" applyBorder="1" applyAlignment="1">
      <alignment horizontal="left"/>
    </xf>
    <xf numFmtId="21" fontId="1" fillId="0" borderId="0" xfId="0" applyNumberFormat="1" applyFont="1" applyAlignment="1">
      <alignment horizontal="center"/>
    </xf>
    <xf numFmtId="0" fontId="0" fillId="0" borderId="44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10" xfId="49" applyFont="1" applyBorder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21" fontId="0" fillId="0" borderId="2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4" borderId="13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7" fillId="0" borderId="10" xfId="0" applyFont="1" applyFill="1" applyBorder="1" applyAlignment="1">
      <alignment/>
    </xf>
    <xf numFmtId="21" fontId="1" fillId="0" borderId="11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38" applyFont="1" applyFill="1" applyBorder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0" borderId="10" xfId="38" applyFont="1" applyBorder="1">
      <alignment/>
      <protection/>
    </xf>
    <xf numFmtId="0" fontId="5" fillId="0" borderId="53" xfId="38" applyFont="1" applyBorder="1">
      <alignment/>
      <protection/>
    </xf>
    <xf numFmtId="0" fontId="5" fillId="0" borderId="54" xfId="38" applyFont="1" applyBorder="1">
      <alignment/>
      <protection/>
    </xf>
    <xf numFmtId="0" fontId="5" fillId="0" borderId="55" xfId="38" applyFont="1" applyBorder="1">
      <alignment/>
      <protection/>
    </xf>
    <xf numFmtId="0" fontId="5" fillId="0" borderId="56" xfId="38" applyFont="1" applyBorder="1">
      <alignment/>
      <protection/>
    </xf>
    <xf numFmtId="0" fontId="7" fillId="0" borderId="5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8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10" xfId="38" applyFont="1" applyFill="1" applyBorder="1">
      <alignment/>
      <protection/>
    </xf>
    <xf numFmtId="0" fontId="7" fillId="19" borderId="23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4" fillId="0" borderId="57" xfId="38" applyFont="1" applyBorder="1" applyAlignment="1">
      <alignment horizontal="center"/>
      <protection/>
    </xf>
    <xf numFmtId="0" fontId="4" fillId="0" borderId="58" xfId="38" applyFont="1" applyBorder="1" applyAlignment="1">
      <alignment horizontal="center"/>
      <protection/>
    </xf>
    <xf numFmtId="0" fontId="4" fillId="0" borderId="59" xfId="38" applyFont="1" applyBorder="1" applyAlignment="1">
      <alignment horizontal="center"/>
      <protection/>
    </xf>
    <xf numFmtId="0" fontId="4" fillId="0" borderId="60" xfId="38" applyFont="1" applyBorder="1" applyAlignment="1">
      <alignment horizontal="center"/>
      <protection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Excel Built-in Normal" xfId="38"/>
    <cellStyle name="Followed Hyperlink" xfId="39"/>
    <cellStyle name="Halb" xfId="40"/>
    <cellStyle name="Hea" xfId="41"/>
    <cellStyle name="Hoiatuse tekst" xfId="42"/>
    <cellStyle name="Hyperlink" xfId="43"/>
    <cellStyle name="Kokku" xfId="44"/>
    <cellStyle name="Kontrolli lahtrit" xfId="45"/>
    <cellStyle name="Lingitud lahter" xfId="46"/>
    <cellStyle name="Märkus" xfId="47"/>
    <cellStyle name="Neutraalne" xfId="48"/>
    <cellStyle name="Normaallaad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9.140625" style="0" hidden="1" customWidth="1"/>
    <col min="3" max="3" width="7.57421875" style="0" hidden="1" customWidth="1"/>
    <col min="4" max="4" width="25.7109375" style="24" customWidth="1"/>
    <col min="5" max="5" width="9.57421875" style="0" hidden="1" customWidth="1"/>
    <col min="6" max="6" width="10.421875" style="0" hidden="1" customWidth="1"/>
    <col min="7" max="7" width="13.57421875" style="24" customWidth="1"/>
    <col min="8" max="8" width="19.421875" style="22" customWidth="1"/>
    <col min="9" max="9" width="13.57421875" style="81" hidden="1" customWidth="1"/>
    <col min="10" max="12" width="12.7109375" style="81" hidden="1" customWidth="1"/>
    <col min="13" max="13" width="14.8515625" style="81" customWidth="1"/>
    <col min="14" max="14" width="9.140625" style="24" customWidth="1"/>
  </cols>
  <sheetData>
    <row r="1" spans="3:13" ht="20.25">
      <c r="C1" s="22"/>
      <c r="D1" s="39" t="s">
        <v>0</v>
      </c>
      <c r="E1" s="39" t="s">
        <v>0</v>
      </c>
      <c r="F1" s="39"/>
      <c r="I1" s="24"/>
      <c r="J1" s="26"/>
      <c r="K1" s="26"/>
      <c r="L1" s="26"/>
      <c r="M1" s="24"/>
    </row>
    <row r="2" spans="3:13" ht="15">
      <c r="C2" s="22"/>
      <c r="E2" s="77" t="s">
        <v>26</v>
      </c>
      <c r="F2" s="22"/>
      <c r="G2" s="121" t="s">
        <v>171</v>
      </c>
      <c r="I2" s="24"/>
      <c r="J2" s="24"/>
      <c r="K2" s="24"/>
      <c r="L2" s="24"/>
      <c r="M2" s="24"/>
    </row>
    <row r="3" spans="3:14" ht="15">
      <c r="C3" s="22"/>
      <c r="E3" s="77" t="s">
        <v>1</v>
      </c>
      <c r="F3" s="22"/>
      <c r="G3" s="121" t="s">
        <v>172</v>
      </c>
      <c r="I3" s="24"/>
      <c r="J3" s="24"/>
      <c r="K3" s="24"/>
      <c r="L3" s="24"/>
      <c r="M3" s="94"/>
      <c r="N3" s="152" t="s">
        <v>180</v>
      </c>
    </row>
    <row r="5" spans="1:13" ht="13.5" thickBot="1">
      <c r="A5" s="1" t="s">
        <v>45</v>
      </c>
      <c r="C5" s="1"/>
      <c r="D5" s="28"/>
      <c r="I5" s="91" t="s">
        <v>7</v>
      </c>
      <c r="M5" s="30" t="s">
        <v>6</v>
      </c>
    </row>
    <row r="6" spans="1:14" ht="12.75">
      <c r="A6" s="5" t="s">
        <v>2</v>
      </c>
      <c r="B6" s="46"/>
      <c r="C6" s="6" t="s">
        <v>8</v>
      </c>
      <c r="D6" s="7" t="s">
        <v>25</v>
      </c>
      <c r="E6" s="7" t="s">
        <v>25</v>
      </c>
      <c r="F6" s="8"/>
      <c r="G6" s="6" t="s">
        <v>3</v>
      </c>
      <c r="H6" s="8" t="s">
        <v>9</v>
      </c>
      <c r="I6" s="16"/>
      <c r="J6" s="20"/>
      <c r="K6" s="16"/>
      <c r="L6" s="16"/>
      <c r="M6" s="100"/>
      <c r="N6" s="104"/>
    </row>
    <row r="7" spans="1:14" ht="13.5" thickBot="1">
      <c r="A7" s="9"/>
      <c r="B7" s="135"/>
      <c r="C7" s="10"/>
      <c r="D7" s="40"/>
      <c r="E7" s="14"/>
      <c r="F7" s="11"/>
      <c r="G7" s="27" t="s">
        <v>4</v>
      </c>
      <c r="H7" s="13"/>
      <c r="I7" s="72" t="s">
        <v>43</v>
      </c>
      <c r="J7" s="73" t="s">
        <v>44</v>
      </c>
      <c r="K7" s="73" t="s">
        <v>43</v>
      </c>
      <c r="L7" s="73" t="s">
        <v>44</v>
      </c>
      <c r="M7" s="73" t="s">
        <v>5</v>
      </c>
      <c r="N7" s="17" t="s">
        <v>55</v>
      </c>
    </row>
    <row r="8" spans="1:14" ht="12.75">
      <c r="A8" s="33">
        <v>1</v>
      </c>
      <c r="B8" s="142">
        <v>22</v>
      </c>
      <c r="C8" s="29"/>
      <c r="D8" s="4" t="s">
        <v>158</v>
      </c>
      <c r="E8" s="4"/>
      <c r="F8" s="116"/>
      <c r="G8" s="29"/>
      <c r="H8" s="4" t="s">
        <v>32</v>
      </c>
      <c r="I8" s="82"/>
      <c r="J8" s="82"/>
      <c r="K8" s="82">
        <v>0.00763888888888888</v>
      </c>
      <c r="L8" s="82">
        <v>0.01318287037037037</v>
      </c>
      <c r="M8" s="83">
        <f aca="true" t="shared" si="0" ref="M8:M28">L8-K8</f>
        <v>0.005543981481481491</v>
      </c>
      <c r="N8" s="29">
        <v>35</v>
      </c>
    </row>
    <row r="9" spans="1:14" ht="12.75">
      <c r="A9" s="32">
        <v>2</v>
      </c>
      <c r="B9" s="28">
        <v>11</v>
      </c>
      <c r="C9" s="32"/>
      <c r="D9" s="3" t="s">
        <v>96</v>
      </c>
      <c r="E9" s="3"/>
      <c r="F9" s="3"/>
      <c r="G9" s="25">
        <v>2005</v>
      </c>
      <c r="H9" s="3" t="s">
        <v>76</v>
      </c>
      <c r="I9" s="84"/>
      <c r="J9" s="84"/>
      <c r="K9" s="84">
        <v>0.00381944444444444</v>
      </c>
      <c r="L9" s="84">
        <v>0.010729166666666666</v>
      </c>
      <c r="M9" s="83">
        <f t="shared" si="0"/>
        <v>0.006909722222222227</v>
      </c>
      <c r="N9" s="25">
        <v>33</v>
      </c>
    </row>
    <row r="10" spans="1:14" ht="12.75">
      <c r="A10" s="32">
        <v>3</v>
      </c>
      <c r="B10" s="111">
        <v>2</v>
      </c>
      <c r="C10" s="31"/>
      <c r="D10" s="3" t="s">
        <v>115</v>
      </c>
      <c r="E10" s="3"/>
      <c r="F10" s="3"/>
      <c r="G10" s="74"/>
      <c r="H10" s="3" t="s">
        <v>78</v>
      </c>
      <c r="I10" s="84"/>
      <c r="J10" s="84"/>
      <c r="K10" s="82">
        <v>0.0006944444444444445</v>
      </c>
      <c r="L10" s="82">
        <v>0.008530092592592593</v>
      </c>
      <c r="M10" s="83">
        <f t="shared" si="0"/>
        <v>0.007835648148148149</v>
      </c>
      <c r="N10" s="25">
        <v>32</v>
      </c>
    </row>
    <row r="11" spans="1:14" ht="12.75">
      <c r="A11" s="32">
        <v>4</v>
      </c>
      <c r="B11" s="139">
        <v>4</v>
      </c>
      <c r="C11" s="33"/>
      <c r="D11" s="3" t="s">
        <v>79</v>
      </c>
      <c r="E11" s="4" t="s">
        <v>69</v>
      </c>
      <c r="F11" s="116">
        <v>38058</v>
      </c>
      <c r="G11" s="29">
        <v>2004</v>
      </c>
      <c r="H11" s="114" t="s">
        <v>70</v>
      </c>
      <c r="I11" s="82"/>
      <c r="K11" s="84">
        <v>0.00138888888888889</v>
      </c>
      <c r="L11" s="81">
        <v>0.00925925925925926</v>
      </c>
      <c r="M11" s="83">
        <f t="shared" si="0"/>
        <v>0.007870370370370371</v>
      </c>
      <c r="N11" s="25">
        <v>31</v>
      </c>
    </row>
    <row r="12" spans="1:14" ht="12.75">
      <c r="A12" s="32">
        <v>5</v>
      </c>
      <c r="B12" s="139">
        <v>16</v>
      </c>
      <c r="C12" s="32"/>
      <c r="D12" s="3" t="s">
        <v>135</v>
      </c>
      <c r="E12" s="3" t="s">
        <v>130</v>
      </c>
      <c r="F12" s="3">
        <v>2005</v>
      </c>
      <c r="G12" s="25">
        <v>2005</v>
      </c>
      <c r="H12" s="3" t="s">
        <v>134</v>
      </c>
      <c r="I12" s="84"/>
      <c r="J12" s="84"/>
      <c r="K12" s="82">
        <v>0.00555555555555555</v>
      </c>
      <c r="L12" s="84">
        <v>0.013634259259259257</v>
      </c>
      <c r="M12" s="83">
        <f t="shared" si="0"/>
        <v>0.008078703703703708</v>
      </c>
      <c r="N12" s="25">
        <v>30</v>
      </c>
    </row>
    <row r="13" spans="1:14" ht="14.25" customHeight="1">
      <c r="A13" s="32">
        <v>6</v>
      </c>
      <c r="B13" s="139">
        <v>18</v>
      </c>
      <c r="C13" s="25"/>
      <c r="D13" s="3" t="s">
        <v>82</v>
      </c>
      <c r="E13" s="3" t="s">
        <v>73</v>
      </c>
      <c r="F13" s="108">
        <v>38371</v>
      </c>
      <c r="G13" s="25">
        <v>2005</v>
      </c>
      <c r="H13" s="3" t="s">
        <v>70</v>
      </c>
      <c r="I13" s="84"/>
      <c r="J13" s="84"/>
      <c r="K13" s="84">
        <v>0.00624999999999999</v>
      </c>
      <c r="L13" s="84">
        <v>0.014421296296296295</v>
      </c>
      <c r="M13" s="83">
        <f t="shared" si="0"/>
        <v>0.008171296296296305</v>
      </c>
      <c r="N13" s="25">
        <v>29</v>
      </c>
    </row>
    <row r="14" spans="1:14" ht="12.75">
      <c r="A14" s="32">
        <v>7</v>
      </c>
      <c r="B14" s="140">
        <v>14</v>
      </c>
      <c r="C14" s="32"/>
      <c r="D14" s="90" t="s">
        <v>59</v>
      </c>
      <c r="E14" s="3"/>
      <c r="F14" s="3"/>
      <c r="G14" s="25">
        <v>2003</v>
      </c>
      <c r="H14" s="3" t="s">
        <v>13</v>
      </c>
      <c r="I14" s="84"/>
      <c r="J14" s="84"/>
      <c r="K14" s="82">
        <v>0.00486111111111111</v>
      </c>
      <c r="L14" s="84">
        <v>0.013125</v>
      </c>
      <c r="M14" s="83">
        <f t="shared" si="0"/>
        <v>0.00826388888888889</v>
      </c>
      <c r="N14" s="25">
        <v>28</v>
      </c>
    </row>
    <row r="15" spans="1:14" ht="12.75">
      <c r="A15" s="32">
        <v>7</v>
      </c>
      <c r="B15" s="140">
        <v>17</v>
      </c>
      <c r="C15" s="32"/>
      <c r="D15" s="78" t="s">
        <v>113</v>
      </c>
      <c r="E15" s="3"/>
      <c r="F15" s="3"/>
      <c r="G15" s="74"/>
      <c r="H15" s="78" t="s">
        <v>78</v>
      </c>
      <c r="I15" s="84"/>
      <c r="J15" s="84"/>
      <c r="K15" s="84">
        <v>0.00590277777777777</v>
      </c>
      <c r="L15" s="84">
        <v>0.014166666666666666</v>
      </c>
      <c r="M15" s="83">
        <f t="shared" si="0"/>
        <v>0.008263888888888897</v>
      </c>
      <c r="N15" s="25">
        <v>28</v>
      </c>
    </row>
    <row r="16" spans="1:14" ht="12.75">
      <c r="A16" s="32">
        <v>9</v>
      </c>
      <c r="B16" s="139">
        <v>9</v>
      </c>
      <c r="C16" s="32"/>
      <c r="D16" s="3" t="s">
        <v>97</v>
      </c>
      <c r="E16" s="78"/>
      <c r="F16" s="78"/>
      <c r="G16" s="25">
        <v>2005</v>
      </c>
      <c r="H16" s="3" t="s">
        <v>76</v>
      </c>
      <c r="I16" s="84"/>
      <c r="J16" s="84"/>
      <c r="K16" s="82">
        <v>0.003125</v>
      </c>
      <c r="L16" s="84">
        <v>0.011539351851851851</v>
      </c>
      <c r="M16" s="83">
        <f t="shared" si="0"/>
        <v>0.00841435185185185</v>
      </c>
      <c r="N16" s="25">
        <v>26</v>
      </c>
    </row>
    <row r="17" spans="1:14" ht="12.75">
      <c r="A17" s="32">
        <v>10</v>
      </c>
      <c r="B17" s="140">
        <v>21</v>
      </c>
      <c r="C17" s="32"/>
      <c r="D17" s="3" t="s">
        <v>137</v>
      </c>
      <c r="E17" s="3" t="s">
        <v>77</v>
      </c>
      <c r="F17" s="3">
        <v>2005</v>
      </c>
      <c r="G17" s="25">
        <v>2005</v>
      </c>
      <c r="H17" s="3" t="s">
        <v>134</v>
      </c>
      <c r="I17" s="84"/>
      <c r="J17" s="84"/>
      <c r="K17" s="84">
        <v>0.00729166666666666</v>
      </c>
      <c r="L17" s="84">
        <v>0.01596064814814815</v>
      </c>
      <c r="M17" s="83">
        <f t="shared" si="0"/>
        <v>0.008668981481481491</v>
      </c>
      <c r="N17" s="25">
        <v>25</v>
      </c>
    </row>
    <row r="18" spans="1:14" ht="12.75">
      <c r="A18" s="32">
        <v>11</v>
      </c>
      <c r="B18" s="139">
        <v>23</v>
      </c>
      <c r="C18" s="32"/>
      <c r="D18" s="3" t="s">
        <v>116</v>
      </c>
      <c r="E18" s="3"/>
      <c r="F18" s="3"/>
      <c r="G18" s="74"/>
      <c r="H18" s="3" t="s">
        <v>78</v>
      </c>
      <c r="I18" s="84"/>
      <c r="J18" s="84"/>
      <c r="K18" s="82">
        <v>0.00798611111111111</v>
      </c>
      <c r="L18" s="84">
        <v>0.016666666666666666</v>
      </c>
      <c r="M18" s="83">
        <f t="shared" si="0"/>
        <v>0.008680555555555556</v>
      </c>
      <c r="N18" s="25">
        <v>24</v>
      </c>
    </row>
    <row r="19" spans="1:14" ht="12.75">
      <c r="A19" s="32">
        <v>12</v>
      </c>
      <c r="B19" s="139">
        <v>25</v>
      </c>
      <c r="C19" s="32"/>
      <c r="D19" s="3" t="s">
        <v>136</v>
      </c>
      <c r="E19" s="3" t="s">
        <v>131</v>
      </c>
      <c r="F19" s="3">
        <v>2005</v>
      </c>
      <c r="G19" s="25">
        <v>2005</v>
      </c>
      <c r="H19" s="3" t="s">
        <v>134</v>
      </c>
      <c r="I19" s="84"/>
      <c r="J19" s="84"/>
      <c r="K19" s="84">
        <v>0.00868055555555555</v>
      </c>
      <c r="L19" s="84">
        <v>0.01765046296296296</v>
      </c>
      <c r="M19" s="83">
        <f t="shared" si="0"/>
        <v>0.00896990740740741</v>
      </c>
      <c r="N19" s="25">
        <v>23</v>
      </c>
    </row>
    <row r="20" spans="1:14" ht="12.75">
      <c r="A20" s="32">
        <v>13</v>
      </c>
      <c r="B20" s="28">
        <v>3</v>
      </c>
      <c r="C20" s="32"/>
      <c r="D20" s="3" t="s">
        <v>160</v>
      </c>
      <c r="E20" s="3"/>
      <c r="F20" s="108"/>
      <c r="G20" s="25"/>
      <c r="H20" s="3" t="s">
        <v>32</v>
      </c>
      <c r="I20" s="84"/>
      <c r="J20" s="84"/>
      <c r="K20" s="82">
        <v>0.0010416666666666667</v>
      </c>
      <c r="L20" s="84">
        <v>0.010219907407407408</v>
      </c>
      <c r="M20" s="83">
        <f t="shared" si="0"/>
        <v>0.009178240740740742</v>
      </c>
      <c r="N20" s="25">
        <v>22</v>
      </c>
    </row>
    <row r="21" spans="1:14" ht="12.75">
      <c r="A21" s="32">
        <v>14</v>
      </c>
      <c r="B21" s="139">
        <v>19</v>
      </c>
      <c r="C21" s="25"/>
      <c r="D21" s="90" t="s">
        <v>58</v>
      </c>
      <c r="E21" s="3"/>
      <c r="F21" s="3"/>
      <c r="G21" s="25">
        <v>2003</v>
      </c>
      <c r="H21" s="3" t="s">
        <v>13</v>
      </c>
      <c r="I21" s="84"/>
      <c r="J21" s="84"/>
      <c r="K21" s="84">
        <v>0.00659722222222222</v>
      </c>
      <c r="L21" s="84">
        <v>0.015891203703703703</v>
      </c>
      <c r="M21" s="83">
        <f t="shared" si="0"/>
        <v>0.009293981481481483</v>
      </c>
      <c r="N21" s="25">
        <v>21</v>
      </c>
    </row>
    <row r="22" spans="1:14" ht="12.75">
      <c r="A22" s="32">
        <v>15</v>
      </c>
      <c r="B22" s="139">
        <v>7</v>
      </c>
      <c r="C22" s="32"/>
      <c r="D22" s="3" t="s">
        <v>81</v>
      </c>
      <c r="E22" s="3" t="s">
        <v>72</v>
      </c>
      <c r="F22" s="108">
        <v>37678</v>
      </c>
      <c r="G22" s="25">
        <v>2003</v>
      </c>
      <c r="H22" s="3" t="s">
        <v>70</v>
      </c>
      <c r="I22" s="84"/>
      <c r="J22" s="84"/>
      <c r="K22" s="82">
        <v>0.00243055555555555</v>
      </c>
      <c r="L22" s="84">
        <v>0.011747685185185186</v>
      </c>
      <c r="M22" s="83">
        <f t="shared" si="0"/>
        <v>0.009317129629629635</v>
      </c>
      <c r="N22" s="25">
        <v>20</v>
      </c>
    </row>
    <row r="23" spans="1:14" ht="12.75">
      <c r="A23" s="32">
        <v>16</v>
      </c>
      <c r="B23" s="139">
        <v>24</v>
      </c>
      <c r="C23" s="32"/>
      <c r="D23" s="90" t="s">
        <v>138</v>
      </c>
      <c r="E23" s="90" t="s">
        <v>133</v>
      </c>
      <c r="F23" s="3">
        <v>2004</v>
      </c>
      <c r="G23" s="25">
        <v>2004</v>
      </c>
      <c r="H23" s="3" t="s">
        <v>134</v>
      </c>
      <c r="I23" s="84"/>
      <c r="J23" s="84"/>
      <c r="K23" s="84">
        <v>0.00833333333333333</v>
      </c>
      <c r="L23" s="84">
        <v>0.01832175925925926</v>
      </c>
      <c r="M23" s="83">
        <f t="shared" si="0"/>
        <v>0.00998842592592593</v>
      </c>
      <c r="N23" s="25">
        <v>19</v>
      </c>
    </row>
    <row r="24" spans="1:14" ht="12.75">
      <c r="A24" s="32">
        <v>17</v>
      </c>
      <c r="B24" s="139">
        <v>5</v>
      </c>
      <c r="C24" s="34"/>
      <c r="D24" s="90" t="s">
        <v>68</v>
      </c>
      <c r="E24" s="35"/>
      <c r="F24" s="35"/>
      <c r="G24" s="75"/>
      <c r="H24" s="107" t="s">
        <v>13</v>
      </c>
      <c r="I24" s="84"/>
      <c r="J24" s="84"/>
      <c r="K24" s="82">
        <v>0.00173611111111111</v>
      </c>
      <c r="L24" s="84">
        <v>0.011979166666666666</v>
      </c>
      <c r="M24" s="83">
        <f t="shared" si="0"/>
        <v>0.010243055555555556</v>
      </c>
      <c r="N24" s="25">
        <v>18</v>
      </c>
    </row>
    <row r="25" spans="1:14" ht="12.75">
      <c r="A25" s="32">
        <v>18</v>
      </c>
      <c r="B25" s="139">
        <v>10</v>
      </c>
      <c r="C25" s="32"/>
      <c r="D25" s="113" t="s">
        <v>139</v>
      </c>
      <c r="E25" s="90" t="s">
        <v>132</v>
      </c>
      <c r="F25" s="3">
        <v>2004</v>
      </c>
      <c r="G25" s="115">
        <v>2004</v>
      </c>
      <c r="H25" s="109" t="s">
        <v>134</v>
      </c>
      <c r="I25" s="84"/>
      <c r="J25" s="84"/>
      <c r="K25" s="84">
        <v>0.00347222222222222</v>
      </c>
      <c r="L25" s="84">
        <v>0.01386574074074074</v>
      </c>
      <c r="M25" s="83">
        <f t="shared" si="0"/>
        <v>0.010393518518518519</v>
      </c>
      <c r="N25" s="25">
        <v>17</v>
      </c>
    </row>
    <row r="26" spans="1:14" ht="12.75">
      <c r="A26" s="32">
        <v>19</v>
      </c>
      <c r="B26" s="139">
        <v>8</v>
      </c>
      <c r="C26" s="32"/>
      <c r="D26" s="109" t="s">
        <v>83</v>
      </c>
      <c r="E26" s="3" t="s">
        <v>74</v>
      </c>
      <c r="F26" s="108">
        <v>38052</v>
      </c>
      <c r="G26" s="115">
        <v>2004</v>
      </c>
      <c r="H26" s="109" t="s">
        <v>70</v>
      </c>
      <c r="I26" s="84"/>
      <c r="J26" s="84"/>
      <c r="K26" s="82">
        <v>0.00277777777777777</v>
      </c>
      <c r="L26" s="84">
        <v>0.01423611111111111</v>
      </c>
      <c r="M26" s="83">
        <f t="shared" si="0"/>
        <v>0.011458333333333341</v>
      </c>
      <c r="N26" s="25">
        <v>16</v>
      </c>
    </row>
    <row r="27" spans="1:14" ht="12.75">
      <c r="A27" s="32">
        <v>20</v>
      </c>
      <c r="B27" s="139">
        <v>20</v>
      </c>
      <c r="C27" s="32"/>
      <c r="D27" s="113" t="s">
        <v>56</v>
      </c>
      <c r="E27" s="3"/>
      <c r="F27" s="3"/>
      <c r="G27" s="115">
        <v>2003</v>
      </c>
      <c r="H27" s="109" t="s">
        <v>13</v>
      </c>
      <c r="I27" s="84"/>
      <c r="J27" s="84"/>
      <c r="K27" s="84">
        <v>0.00694444444444444</v>
      </c>
      <c r="L27" s="84">
        <v>0.018622685185185183</v>
      </c>
      <c r="M27" s="83">
        <f t="shared" si="0"/>
        <v>0.011678240740740743</v>
      </c>
      <c r="N27" s="25">
        <v>15</v>
      </c>
    </row>
    <row r="28" spans="1:14" ht="12.75">
      <c r="A28" s="32">
        <v>21</v>
      </c>
      <c r="B28" s="139">
        <v>12</v>
      </c>
      <c r="C28" s="32"/>
      <c r="D28" s="113" t="s">
        <v>57</v>
      </c>
      <c r="E28" s="3"/>
      <c r="F28" s="3"/>
      <c r="G28" s="115">
        <v>2005</v>
      </c>
      <c r="H28" s="109" t="s">
        <v>13</v>
      </c>
      <c r="I28" s="84"/>
      <c r="J28" s="84"/>
      <c r="K28" s="82">
        <v>0.00416666666666666</v>
      </c>
      <c r="L28" s="84">
        <v>0.01673611111111111</v>
      </c>
      <c r="M28" s="83">
        <f t="shared" si="0"/>
        <v>0.012569444444444453</v>
      </c>
      <c r="N28" s="25">
        <v>14</v>
      </c>
    </row>
    <row r="29" spans="1:14" ht="12.75">
      <c r="A29" s="25" t="s">
        <v>165</v>
      </c>
      <c r="B29" s="139">
        <v>1</v>
      </c>
      <c r="C29" s="32"/>
      <c r="D29" s="3" t="s">
        <v>114</v>
      </c>
      <c r="E29" s="3"/>
      <c r="F29" s="3"/>
      <c r="G29" s="25"/>
      <c r="H29" s="3" t="s">
        <v>78</v>
      </c>
      <c r="I29" s="84"/>
      <c r="J29" s="84"/>
      <c r="K29" s="84">
        <v>0.00034722222222222224</v>
      </c>
      <c r="L29" s="84"/>
      <c r="M29" s="83"/>
      <c r="N29" s="25"/>
    </row>
    <row r="30" spans="1:14" ht="12.75">
      <c r="A30" s="25" t="s">
        <v>165</v>
      </c>
      <c r="B30" s="140">
        <v>15</v>
      </c>
      <c r="C30" s="32"/>
      <c r="D30" s="3" t="s">
        <v>98</v>
      </c>
      <c r="E30" s="3"/>
      <c r="F30" s="3"/>
      <c r="G30" s="25">
        <v>2004</v>
      </c>
      <c r="H30" s="3" t="s">
        <v>76</v>
      </c>
      <c r="I30" s="82"/>
      <c r="J30" s="84"/>
      <c r="K30" s="82">
        <v>0.00520833333333333</v>
      </c>
      <c r="L30" s="84"/>
      <c r="M30" s="83"/>
      <c r="N30" s="25"/>
    </row>
    <row r="31" spans="1:14" ht="12.75">
      <c r="A31" s="25" t="s">
        <v>165</v>
      </c>
      <c r="B31" s="141">
        <v>13</v>
      </c>
      <c r="C31" s="32"/>
      <c r="D31" s="3" t="s">
        <v>80</v>
      </c>
      <c r="E31" s="3" t="s">
        <v>71</v>
      </c>
      <c r="F31" s="108">
        <v>37973</v>
      </c>
      <c r="G31" s="25">
        <v>2003</v>
      </c>
      <c r="H31" s="3" t="s">
        <v>70</v>
      </c>
      <c r="I31" s="84"/>
      <c r="J31" s="84"/>
      <c r="K31" s="84">
        <v>0.00451388888888888</v>
      </c>
      <c r="L31" s="84"/>
      <c r="M31" s="83"/>
      <c r="N31" s="25"/>
    </row>
    <row r="32" spans="1:16" ht="12.75">
      <c r="A32" s="25" t="s">
        <v>165</v>
      </c>
      <c r="B32" s="139">
        <v>6</v>
      </c>
      <c r="C32" s="32"/>
      <c r="D32" s="3" t="s">
        <v>95</v>
      </c>
      <c r="E32" s="3"/>
      <c r="F32" s="3"/>
      <c r="G32" s="25">
        <v>2004</v>
      </c>
      <c r="H32" s="3" t="s">
        <v>76</v>
      </c>
      <c r="I32" s="82"/>
      <c r="J32" s="84"/>
      <c r="K32" s="82">
        <v>0.00208333333333333</v>
      </c>
      <c r="L32" s="84"/>
      <c r="M32" s="83"/>
      <c r="N32" s="25"/>
      <c r="P32" s="89"/>
    </row>
    <row r="34" spans="1:13" ht="13.5" thickBot="1">
      <c r="A34" s="1" t="s">
        <v>46</v>
      </c>
      <c r="C34" s="1"/>
      <c r="D34" s="28"/>
      <c r="I34" s="91" t="s">
        <v>54</v>
      </c>
      <c r="M34" s="30" t="s">
        <v>6</v>
      </c>
    </row>
    <row r="35" spans="1:14" ht="12.75">
      <c r="A35" s="5" t="s">
        <v>2</v>
      </c>
      <c r="B35" s="46"/>
      <c r="C35" s="6" t="s">
        <v>8</v>
      </c>
      <c r="D35" s="7" t="s">
        <v>25</v>
      </c>
      <c r="E35" s="7" t="s">
        <v>25</v>
      </c>
      <c r="F35" s="8"/>
      <c r="G35" s="6" t="s">
        <v>3</v>
      </c>
      <c r="H35" s="8" t="s">
        <v>9</v>
      </c>
      <c r="I35" s="16"/>
      <c r="J35" s="20"/>
      <c r="K35" s="16"/>
      <c r="L35" s="16"/>
      <c r="M35" s="100"/>
      <c r="N35" s="104"/>
    </row>
    <row r="36" spans="1:14" ht="13.5" thickBot="1">
      <c r="A36" s="9"/>
      <c r="B36" s="135"/>
      <c r="C36" s="10"/>
      <c r="D36" s="40"/>
      <c r="E36" s="14"/>
      <c r="F36" s="11"/>
      <c r="G36" s="27" t="s">
        <v>4</v>
      </c>
      <c r="H36" s="13"/>
      <c r="I36" s="72" t="s">
        <v>43</v>
      </c>
      <c r="J36" s="73" t="s">
        <v>44</v>
      </c>
      <c r="K36" s="73"/>
      <c r="L36" s="73"/>
      <c r="M36" s="73" t="s">
        <v>5</v>
      </c>
      <c r="N36" s="17" t="s">
        <v>55</v>
      </c>
    </row>
    <row r="37" spans="1:14" ht="12.75">
      <c r="A37" s="33">
        <v>1</v>
      </c>
      <c r="B37" s="143">
        <v>27</v>
      </c>
      <c r="C37" s="33">
        <v>42</v>
      </c>
      <c r="D37" s="4" t="str">
        <f>E37&amp;" "&amp;F37&amp;""</f>
        <v>Ragnar  Krauvärk</v>
      </c>
      <c r="E37" s="4" t="s">
        <v>29</v>
      </c>
      <c r="F37" s="4" t="s">
        <v>20</v>
      </c>
      <c r="G37" s="29">
        <v>2003</v>
      </c>
      <c r="H37" s="102" t="s">
        <v>13</v>
      </c>
      <c r="I37" s="82"/>
      <c r="J37" s="82"/>
      <c r="K37" s="82">
        <v>0.009375</v>
      </c>
      <c r="L37" s="82">
        <v>0.014641203703703703</v>
      </c>
      <c r="M37" s="147">
        <f aca="true" t="shared" si="1" ref="M37:M55">L37-K37</f>
        <v>0.0052662037037037035</v>
      </c>
      <c r="N37" s="29">
        <v>35</v>
      </c>
    </row>
    <row r="38" spans="1:14" ht="12.75">
      <c r="A38" s="32">
        <v>2</v>
      </c>
      <c r="B38" s="32">
        <v>31</v>
      </c>
      <c r="C38" s="32"/>
      <c r="D38" s="3" t="str">
        <f>E38&amp;" "&amp;F38&amp;""</f>
        <v>Stivert Pulk</v>
      </c>
      <c r="E38" s="3" t="s">
        <v>27</v>
      </c>
      <c r="F38" s="3" t="s">
        <v>28</v>
      </c>
      <c r="G38" s="25">
        <v>2003</v>
      </c>
      <c r="H38" s="23" t="s">
        <v>13</v>
      </c>
      <c r="I38" s="84"/>
      <c r="J38" s="84"/>
      <c r="K38" s="84">
        <v>0.0107638888888889</v>
      </c>
      <c r="L38" s="84">
        <v>0.016342592592592593</v>
      </c>
      <c r="M38" s="147">
        <f t="shared" si="1"/>
        <v>0.005578703703703693</v>
      </c>
      <c r="N38" s="25">
        <v>33</v>
      </c>
    </row>
    <row r="39" spans="1:14" ht="12.75">
      <c r="A39" s="32">
        <v>3</v>
      </c>
      <c r="B39" s="32">
        <v>36</v>
      </c>
      <c r="C39" s="86"/>
      <c r="D39" s="36" t="s">
        <v>85</v>
      </c>
      <c r="E39" s="117"/>
      <c r="F39" s="117"/>
      <c r="G39" s="144">
        <v>2003</v>
      </c>
      <c r="H39" s="36" t="s">
        <v>70</v>
      </c>
      <c r="J39" s="85"/>
      <c r="K39" s="85">
        <v>0.0125</v>
      </c>
      <c r="L39" s="85">
        <v>0.018136574074074072</v>
      </c>
      <c r="M39" s="147">
        <f t="shared" si="1"/>
        <v>0.005636574074074072</v>
      </c>
      <c r="N39" s="25">
        <v>32</v>
      </c>
    </row>
    <row r="40" spans="1:14" ht="12.75">
      <c r="A40" s="32">
        <v>4</v>
      </c>
      <c r="B40" s="32">
        <v>26</v>
      </c>
      <c r="C40" s="32">
        <v>48</v>
      </c>
      <c r="D40" s="90" t="s">
        <v>64</v>
      </c>
      <c r="E40" s="38"/>
      <c r="F40" s="38"/>
      <c r="G40" s="76">
        <v>2004</v>
      </c>
      <c r="H40" s="3" t="s">
        <v>13</v>
      </c>
      <c r="I40" s="84"/>
      <c r="J40" s="84"/>
      <c r="K40" s="84">
        <v>0.009027777777777779</v>
      </c>
      <c r="L40" s="84">
        <v>0.015011574074074075</v>
      </c>
      <c r="M40" s="147">
        <f>L40-K40</f>
        <v>0.005983796296296296</v>
      </c>
      <c r="N40" s="25">
        <v>31</v>
      </c>
    </row>
    <row r="41" spans="1:14" ht="12.75">
      <c r="A41" s="32">
        <v>5</v>
      </c>
      <c r="B41" s="32">
        <v>40</v>
      </c>
      <c r="C41" s="32"/>
      <c r="D41" s="3" t="s">
        <v>159</v>
      </c>
      <c r="E41" s="38"/>
      <c r="F41" s="38"/>
      <c r="G41" s="25"/>
      <c r="H41" s="3" t="s">
        <v>32</v>
      </c>
      <c r="I41" s="84"/>
      <c r="J41" s="84"/>
      <c r="K41" s="85">
        <v>0.0138888888888889</v>
      </c>
      <c r="L41" s="84">
        <v>0.01996527777777778</v>
      </c>
      <c r="M41" s="147">
        <f t="shared" si="1"/>
        <v>0.0060763888888888794</v>
      </c>
      <c r="N41" s="25">
        <v>30</v>
      </c>
    </row>
    <row r="42" spans="1:14" ht="12.75">
      <c r="A42" s="32">
        <v>6</v>
      </c>
      <c r="B42" s="32">
        <v>39</v>
      </c>
      <c r="C42" s="32"/>
      <c r="D42" s="3" t="s">
        <v>117</v>
      </c>
      <c r="E42" s="3"/>
      <c r="F42" s="3"/>
      <c r="G42" s="25"/>
      <c r="H42" s="3" t="s">
        <v>78</v>
      </c>
      <c r="I42" s="84"/>
      <c r="J42" s="84"/>
      <c r="K42" s="84">
        <v>0.0135416666666667</v>
      </c>
      <c r="L42" s="84">
        <v>0.019930555555555556</v>
      </c>
      <c r="M42" s="147">
        <f t="shared" si="1"/>
        <v>0.0063888888888888554</v>
      </c>
      <c r="N42" s="25">
        <v>29</v>
      </c>
    </row>
    <row r="43" spans="1:14" ht="12.75">
      <c r="A43" s="32">
        <v>7</v>
      </c>
      <c r="B43" s="32">
        <v>32</v>
      </c>
      <c r="C43" s="32"/>
      <c r="D43" s="3" t="s">
        <v>99</v>
      </c>
      <c r="E43" s="38"/>
      <c r="F43" s="38"/>
      <c r="G43" s="25">
        <v>2003</v>
      </c>
      <c r="H43" s="3" t="s">
        <v>76</v>
      </c>
      <c r="I43" s="84"/>
      <c r="J43" s="84"/>
      <c r="K43" s="85">
        <v>0.0111111111111111</v>
      </c>
      <c r="L43" s="84">
        <v>0.017557870370370373</v>
      </c>
      <c r="M43" s="147">
        <f t="shared" si="1"/>
        <v>0.006446759259259274</v>
      </c>
      <c r="N43" s="25">
        <v>28</v>
      </c>
    </row>
    <row r="44" spans="1:14" ht="12.75">
      <c r="A44" s="32">
        <v>8</v>
      </c>
      <c r="B44" s="32">
        <v>44</v>
      </c>
      <c r="C44" s="32"/>
      <c r="D44" s="3" t="str">
        <f>E44&amp;" "&amp;F44&amp;""</f>
        <v>Ravel  Leisalu</v>
      </c>
      <c r="E44" s="3" t="s">
        <v>21</v>
      </c>
      <c r="F44" s="3" t="s">
        <v>22</v>
      </c>
      <c r="G44" s="25">
        <v>2005</v>
      </c>
      <c r="H44" s="23" t="s">
        <v>13</v>
      </c>
      <c r="I44" s="84"/>
      <c r="J44" s="84"/>
      <c r="K44" s="84">
        <v>0.0152777777777778</v>
      </c>
      <c r="L44" s="84">
        <v>0.021956018518518517</v>
      </c>
      <c r="M44" s="147">
        <f t="shared" si="1"/>
        <v>0.006678240740740717</v>
      </c>
      <c r="N44" s="25">
        <v>27</v>
      </c>
    </row>
    <row r="45" spans="1:14" ht="12.75">
      <c r="A45" s="32">
        <v>9</v>
      </c>
      <c r="B45" s="32">
        <v>30</v>
      </c>
      <c r="C45" s="32">
        <v>39</v>
      </c>
      <c r="D45" s="3" t="s">
        <v>118</v>
      </c>
      <c r="E45" s="3"/>
      <c r="F45" s="3"/>
      <c r="G45" s="25"/>
      <c r="H45" s="3" t="s">
        <v>78</v>
      </c>
      <c r="I45" s="84"/>
      <c r="J45" s="84"/>
      <c r="K45" s="85">
        <v>0.0104166666666667</v>
      </c>
      <c r="L45" s="84">
        <v>0.017141203703703704</v>
      </c>
      <c r="M45" s="147">
        <f t="shared" si="1"/>
        <v>0.006724537037037003</v>
      </c>
      <c r="N45" s="25">
        <v>26</v>
      </c>
    </row>
    <row r="46" spans="1:14" ht="12.75">
      <c r="A46" s="32">
        <v>10</v>
      </c>
      <c r="B46" s="32">
        <v>35</v>
      </c>
      <c r="C46" s="32"/>
      <c r="D46" s="3" t="str">
        <f>E46&amp;" "&amp;F46&amp;""</f>
        <v>Kaur  Kalda</v>
      </c>
      <c r="E46" s="3" t="s">
        <v>23</v>
      </c>
      <c r="F46" s="3" t="s">
        <v>24</v>
      </c>
      <c r="G46" s="25">
        <v>2005</v>
      </c>
      <c r="H46" s="23" t="s">
        <v>13</v>
      </c>
      <c r="I46" s="84"/>
      <c r="J46" s="84"/>
      <c r="K46" s="84">
        <v>0.0121527777777778</v>
      </c>
      <c r="L46" s="84">
        <v>0.019074074074074073</v>
      </c>
      <c r="M46" s="147">
        <f t="shared" si="1"/>
        <v>0.006921296296296273</v>
      </c>
      <c r="N46" s="25">
        <v>25</v>
      </c>
    </row>
    <row r="47" spans="1:14" ht="12.75">
      <c r="A47" s="32">
        <v>11</v>
      </c>
      <c r="B47" s="32">
        <v>38</v>
      </c>
      <c r="C47" s="32"/>
      <c r="D47" s="3" t="s">
        <v>109</v>
      </c>
      <c r="E47" s="38"/>
      <c r="F47" s="38"/>
      <c r="G47" s="25">
        <v>2003</v>
      </c>
      <c r="H47" s="3" t="s">
        <v>76</v>
      </c>
      <c r="I47" s="84"/>
      <c r="J47" s="84"/>
      <c r="K47" s="85">
        <v>0.0131944444444444</v>
      </c>
      <c r="L47" s="84">
        <v>0.020266203703703703</v>
      </c>
      <c r="M47" s="147">
        <f t="shared" si="1"/>
        <v>0.007071759259259304</v>
      </c>
      <c r="N47" s="25">
        <v>24</v>
      </c>
    </row>
    <row r="48" spans="1:14" ht="12.75">
      <c r="A48" s="32">
        <v>12</v>
      </c>
      <c r="B48" s="32">
        <v>33</v>
      </c>
      <c r="C48" s="32"/>
      <c r="D48" s="3" t="s">
        <v>63</v>
      </c>
      <c r="E48" s="38"/>
      <c r="F48" s="38"/>
      <c r="G48" s="76">
        <v>2003</v>
      </c>
      <c r="H48" s="3" t="s">
        <v>13</v>
      </c>
      <c r="I48" s="84"/>
      <c r="J48" s="84"/>
      <c r="K48" s="84">
        <v>0.0114583333333333</v>
      </c>
      <c r="L48" s="84">
        <v>0.01855324074074074</v>
      </c>
      <c r="M48" s="147">
        <f t="shared" si="1"/>
        <v>0.007094907407407442</v>
      </c>
      <c r="N48" s="25">
        <v>23</v>
      </c>
    </row>
    <row r="49" spans="1:14" ht="12.75">
      <c r="A49" s="32">
        <v>13</v>
      </c>
      <c r="B49" s="32">
        <v>42</v>
      </c>
      <c r="C49" s="32"/>
      <c r="D49" s="3" t="s">
        <v>62</v>
      </c>
      <c r="E49" s="38"/>
      <c r="F49" s="38"/>
      <c r="G49" s="76">
        <v>2002</v>
      </c>
      <c r="H49" s="3" t="s">
        <v>13</v>
      </c>
      <c r="I49" s="84"/>
      <c r="J49" s="84"/>
      <c r="K49" s="85">
        <v>0.0145833333333333</v>
      </c>
      <c r="L49" s="84">
        <v>0.022118055555555557</v>
      </c>
      <c r="M49" s="147">
        <f t="shared" si="1"/>
        <v>0.007534722222222257</v>
      </c>
      <c r="N49" s="25">
        <v>22</v>
      </c>
    </row>
    <row r="50" spans="1:14" ht="12.75">
      <c r="A50" s="32">
        <v>14</v>
      </c>
      <c r="B50" s="32">
        <v>29</v>
      </c>
      <c r="C50" s="32">
        <v>45</v>
      </c>
      <c r="D50" s="3" t="s">
        <v>87</v>
      </c>
      <c r="E50" s="38"/>
      <c r="F50" s="38"/>
      <c r="G50" s="76">
        <v>2004</v>
      </c>
      <c r="H50" s="3" t="s">
        <v>70</v>
      </c>
      <c r="I50" s="84"/>
      <c r="J50" s="84"/>
      <c r="K50" s="84">
        <v>0.0100694444444444</v>
      </c>
      <c r="L50" s="84">
        <v>0.01767361111111111</v>
      </c>
      <c r="M50" s="147">
        <f t="shared" si="1"/>
        <v>0.007604166666666709</v>
      </c>
      <c r="N50" s="25">
        <v>21</v>
      </c>
    </row>
    <row r="51" spans="1:14" ht="12.75">
      <c r="A51" s="32">
        <v>15</v>
      </c>
      <c r="B51" s="3">
        <v>45</v>
      </c>
      <c r="C51" s="3"/>
      <c r="D51" s="3" t="s">
        <v>140</v>
      </c>
      <c r="E51" s="38"/>
      <c r="F51" s="38"/>
      <c r="G51" s="25">
        <v>2004</v>
      </c>
      <c r="H51" s="90" t="s">
        <v>134</v>
      </c>
      <c r="I51" s="84"/>
      <c r="J51" s="84"/>
      <c r="K51" s="85">
        <v>0.015625</v>
      </c>
      <c r="L51" s="84">
        <v>0.024386574074074074</v>
      </c>
      <c r="M51" s="147">
        <f t="shared" si="1"/>
        <v>0.008761574074074074</v>
      </c>
      <c r="N51" s="25">
        <v>20</v>
      </c>
    </row>
    <row r="52" spans="1:14" ht="12.75">
      <c r="A52" s="32">
        <v>16</v>
      </c>
      <c r="B52" s="32">
        <v>43</v>
      </c>
      <c r="C52" s="32"/>
      <c r="D52" s="109" t="s">
        <v>141</v>
      </c>
      <c r="E52" s="38"/>
      <c r="F52" s="38"/>
      <c r="G52" s="115">
        <v>2004</v>
      </c>
      <c r="H52" s="113" t="s">
        <v>134</v>
      </c>
      <c r="I52" s="84"/>
      <c r="J52" s="84"/>
      <c r="K52" s="84">
        <v>0.0149305555555556</v>
      </c>
      <c r="L52" s="84">
        <v>0.023796296296296298</v>
      </c>
      <c r="M52" s="147">
        <f t="shared" si="1"/>
        <v>0.008865740740740698</v>
      </c>
      <c r="N52" s="25">
        <v>19</v>
      </c>
    </row>
    <row r="53" spans="1:14" ht="12.75">
      <c r="A53" s="32">
        <v>17</v>
      </c>
      <c r="B53" s="32">
        <v>34</v>
      </c>
      <c r="C53" s="32"/>
      <c r="D53" s="109" t="s">
        <v>88</v>
      </c>
      <c r="E53" s="38"/>
      <c r="F53" s="38"/>
      <c r="G53" s="118">
        <v>2003</v>
      </c>
      <c r="H53" s="113" t="s">
        <v>70</v>
      </c>
      <c r="I53" s="84"/>
      <c r="J53" s="84"/>
      <c r="K53" s="85">
        <v>0.0118055555555556</v>
      </c>
      <c r="L53" s="84">
        <v>0.02079861111111111</v>
      </c>
      <c r="M53" s="147">
        <f t="shared" si="1"/>
        <v>0.008993055555555511</v>
      </c>
      <c r="N53" s="25">
        <v>18</v>
      </c>
    </row>
    <row r="54" spans="1:14" ht="12.75">
      <c r="A54" s="32">
        <v>18</v>
      </c>
      <c r="B54" s="131">
        <v>41</v>
      </c>
      <c r="C54" s="32"/>
      <c r="D54" s="109" t="s">
        <v>86</v>
      </c>
      <c r="E54" s="38"/>
      <c r="F54" s="38"/>
      <c r="G54" s="118">
        <v>2003</v>
      </c>
      <c r="H54" s="109" t="s">
        <v>70</v>
      </c>
      <c r="I54" s="84"/>
      <c r="J54" s="84"/>
      <c r="K54" s="84">
        <v>0.0142361111111111</v>
      </c>
      <c r="L54" s="84">
        <v>0.023287037037037037</v>
      </c>
      <c r="M54" s="147">
        <f t="shared" si="1"/>
        <v>0.009050925925925936</v>
      </c>
      <c r="N54" s="25">
        <v>17</v>
      </c>
    </row>
    <row r="55" spans="1:14" ht="12.75">
      <c r="A55" s="32">
        <v>19</v>
      </c>
      <c r="B55" s="131">
        <v>28</v>
      </c>
      <c r="C55" s="32">
        <v>30</v>
      </c>
      <c r="D55" s="3" t="s">
        <v>161</v>
      </c>
      <c r="E55" s="38"/>
      <c r="F55" s="38"/>
      <c r="G55" s="25"/>
      <c r="H55" s="3" t="s">
        <v>32</v>
      </c>
      <c r="I55" s="84"/>
      <c r="J55" s="84"/>
      <c r="K55" s="85">
        <v>0.009722222222222222</v>
      </c>
      <c r="L55" s="84">
        <v>0.01982638888888889</v>
      </c>
      <c r="M55" s="147">
        <f t="shared" si="1"/>
        <v>0.010104166666666668</v>
      </c>
      <c r="N55" s="25">
        <v>16</v>
      </c>
    </row>
    <row r="56" spans="1:14" ht="12.75">
      <c r="A56" s="25" t="s">
        <v>165</v>
      </c>
      <c r="B56" s="32">
        <v>37</v>
      </c>
      <c r="C56" s="32"/>
      <c r="D56" s="110" t="s">
        <v>164</v>
      </c>
      <c r="E56" s="38"/>
      <c r="F56" s="38"/>
      <c r="G56" s="76"/>
      <c r="H56" s="90" t="s">
        <v>75</v>
      </c>
      <c r="I56" s="84"/>
      <c r="J56" s="84"/>
      <c r="K56" s="84">
        <v>0.0128472222222222</v>
      </c>
      <c r="L56" s="84"/>
      <c r="M56" s="147"/>
      <c r="N56" s="25"/>
    </row>
    <row r="57" spans="2:8" ht="12.75">
      <c r="B57" s="132"/>
      <c r="C57" s="28"/>
      <c r="D57" s="21"/>
      <c r="H57" s="21"/>
    </row>
    <row r="58" spans="1:13" ht="13.5" thickBot="1">
      <c r="A58" s="1" t="s">
        <v>52</v>
      </c>
      <c r="C58" s="28"/>
      <c r="D58" s="28"/>
      <c r="I58" s="91" t="s">
        <v>54</v>
      </c>
      <c r="M58" s="30" t="s">
        <v>6</v>
      </c>
    </row>
    <row r="59" spans="1:14" ht="12.75">
      <c r="A59" s="5" t="s">
        <v>2</v>
      </c>
      <c r="B59" s="46"/>
      <c r="C59" s="6" t="s">
        <v>8</v>
      </c>
      <c r="D59" s="7" t="s">
        <v>25</v>
      </c>
      <c r="E59" s="7" t="s">
        <v>25</v>
      </c>
      <c r="F59" s="8"/>
      <c r="G59" s="6" t="s">
        <v>3</v>
      </c>
      <c r="H59" s="8" t="s">
        <v>9</v>
      </c>
      <c r="I59" s="16"/>
      <c r="J59" s="20"/>
      <c r="K59" s="16"/>
      <c r="L59" s="16"/>
      <c r="M59" s="100"/>
      <c r="N59" s="104"/>
    </row>
    <row r="60" spans="1:14" ht="13.5" thickBot="1">
      <c r="A60" s="9"/>
      <c r="B60" s="135"/>
      <c r="C60" s="10"/>
      <c r="D60" s="40"/>
      <c r="E60" s="14"/>
      <c r="F60" s="11"/>
      <c r="G60" s="27" t="s">
        <v>4</v>
      </c>
      <c r="H60" s="13"/>
      <c r="I60" s="72" t="s">
        <v>43</v>
      </c>
      <c r="J60" s="73" t="s">
        <v>44</v>
      </c>
      <c r="K60" s="73"/>
      <c r="L60" s="73"/>
      <c r="M60" s="73" t="s">
        <v>5</v>
      </c>
      <c r="N60" s="17" t="s">
        <v>55</v>
      </c>
    </row>
    <row r="61" spans="1:14" ht="12.75">
      <c r="A61" s="33">
        <v>1</v>
      </c>
      <c r="B61" s="33">
        <v>46</v>
      </c>
      <c r="C61" s="145"/>
      <c r="D61" s="4" t="s">
        <v>155</v>
      </c>
      <c r="E61" s="4"/>
      <c r="F61" s="4"/>
      <c r="G61" s="29"/>
      <c r="H61" s="4" t="s">
        <v>32</v>
      </c>
      <c r="I61" s="82"/>
      <c r="J61" s="82"/>
      <c r="K61" s="82">
        <v>0.015972222222222224</v>
      </c>
      <c r="L61" s="82">
        <v>0.020601851851851854</v>
      </c>
      <c r="M61" s="147">
        <f>L61-K61</f>
        <v>0.004629629629629629</v>
      </c>
      <c r="N61" s="29">
        <v>35</v>
      </c>
    </row>
    <row r="62" spans="1:14" ht="12.75">
      <c r="A62" s="32">
        <v>2</v>
      </c>
      <c r="B62" s="32">
        <v>53</v>
      </c>
      <c r="C62" s="92"/>
      <c r="D62" s="3" t="s">
        <v>119</v>
      </c>
      <c r="E62" s="3"/>
      <c r="F62" s="3"/>
      <c r="G62" s="25"/>
      <c r="H62" s="23" t="s">
        <v>78</v>
      </c>
      <c r="I62" s="84"/>
      <c r="J62" s="84"/>
      <c r="K62" s="84">
        <v>0.0184027777777778</v>
      </c>
      <c r="L62" s="84">
        <v>0.02355324074074074</v>
      </c>
      <c r="M62" s="148">
        <f aca="true" t="shared" si="2" ref="M62:M73">L62-K62</f>
        <v>0.00515046296296294</v>
      </c>
      <c r="N62" s="25">
        <v>33</v>
      </c>
    </row>
    <row r="63" spans="1:14" ht="12.75">
      <c r="A63" s="32">
        <v>3</v>
      </c>
      <c r="B63" s="32">
        <v>48</v>
      </c>
      <c r="C63" s="92"/>
      <c r="D63" s="3" t="s">
        <v>163</v>
      </c>
      <c r="E63" s="3"/>
      <c r="F63" s="3"/>
      <c r="G63" s="25">
        <v>2001</v>
      </c>
      <c r="H63" s="3" t="s">
        <v>78</v>
      </c>
      <c r="I63" s="84"/>
      <c r="J63" s="84"/>
      <c r="K63" s="84">
        <v>0.016666666666666666</v>
      </c>
      <c r="L63" s="84">
        <v>0.0218287037037037</v>
      </c>
      <c r="M63" s="148">
        <f t="shared" si="2"/>
        <v>0.005162037037037034</v>
      </c>
      <c r="N63" s="25">
        <v>32</v>
      </c>
    </row>
    <row r="64" spans="1:14" ht="12.75">
      <c r="A64" s="32">
        <v>4</v>
      </c>
      <c r="B64" s="32">
        <v>55</v>
      </c>
      <c r="C64" s="3"/>
      <c r="D64" s="3" t="s">
        <v>120</v>
      </c>
      <c r="E64" s="3"/>
      <c r="F64" s="3"/>
      <c r="G64" s="25"/>
      <c r="H64" s="23" t="s">
        <v>78</v>
      </c>
      <c r="I64" s="84"/>
      <c r="J64" s="84"/>
      <c r="K64" s="84">
        <v>0.0190972222222222</v>
      </c>
      <c r="L64" s="84">
        <v>0.024814814814814817</v>
      </c>
      <c r="M64" s="148">
        <f t="shared" si="2"/>
        <v>0.005717592592592618</v>
      </c>
      <c r="N64" s="25">
        <v>31</v>
      </c>
    </row>
    <row r="65" spans="1:14" ht="12.75">
      <c r="A65" s="32">
        <v>5</v>
      </c>
      <c r="B65" s="32">
        <v>51</v>
      </c>
      <c r="C65" s="92"/>
      <c r="D65" s="109" t="s">
        <v>60</v>
      </c>
      <c r="E65" s="3"/>
      <c r="F65" s="3"/>
      <c r="G65" s="115">
        <v>2002</v>
      </c>
      <c r="H65" s="109" t="s">
        <v>13</v>
      </c>
      <c r="I65" s="84"/>
      <c r="J65" s="84"/>
      <c r="K65" s="84">
        <v>0.0177083333333333</v>
      </c>
      <c r="L65" s="84">
        <v>0.023541666666666666</v>
      </c>
      <c r="M65" s="148">
        <f t="shared" si="2"/>
        <v>0.005833333333333364</v>
      </c>
      <c r="N65" s="25">
        <v>30</v>
      </c>
    </row>
    <row r="66" spans="1:14" ht="12.75">
      <c r="A66" s="32">
        <v>6</v>
      </c>
      <c r="B66" s="32">
        <v>56</v>
      </c>
      <c r="C66" s="3"/>
      <c r="D66" s="109" t="s">
        <v>142</v>
      </c>
      <c r="E66" s="3"/>
      <c r="F66" s="3"/>
      <c r="G66" s="115">
        <v>2002</v>
      </c>
      <c r="H66" s="109" t="s">
        <v>134</v>
      </c>
      <c r="I66" s="84"/>
      <c r="J66" s="84"/>
      <c r="K66" s="84">
        <v>0.0194444444444444</v>
      </c>
      <c r="L66" s="84">
        <v>0.025358796296296296</v>
      </c>
      <c r="M66" s="148">
        <f t="shared" si="2"/>
        <v>0.005914351851851896</v>
      </c>
      <c r="N66" s="25">
        <v>29</v>
      </c>
    </row>
    <row r="67" spans="1:14" ht="12.75">
      <c r="A67" s="32">
        <v>7</v>
      </c>
      <c r="B67" s="32">
        <v>57</v>
      </c>
      <c r="C67" s="3"/>
      <c r="D67" s="109" t="s">
        <v>108</v>
      </c>
      <c r="E67" s="109">
        <v>2002</v>
      </c>
      <c r="F67" s="109" t="s">
        <v>76</v>
      </c>
      <c r="G67" s="115">
        <v>2002</v>
      </c>
      <c r="H67" s="109" t="s">
        <v>76</v>
      </c>
      <c r="I67" s="84"/>
      <c r="J67" s="84"/>
      <c r="K67" s="84">
        <v>0.0197916666666667</v>
      </c>
      <c r="L67" s="84">
        <v>0.02614583333333333</v>
      </c>
      <c r="M67" s="148">
        <f t="shared" si="2"/>
        <v>0.0063541666666666295</v>
      </c>
      <c r="N67" s="25">
        <v>28</v>
      </c>
    </row>
    <row r="68" spans="1:14" ht="12.75">
      <c r="A68" s="32">
        <v>8</v>
      </c>
      <c r="B68" s="131">
        <v>49</v>
      </c>
      <c r="C68" s="92"/>
      <c r="D68" s="109" t="s">
        <v>100</v>
      </c>
      <c r="E68" s="3"/>
      <c r="F68" s="3"/>
      <c r="G68" s="115">
        <v>2002</v>
      </c>
      <c r="H68" s="109" t="s">
        <v>76</v>
      </c>
      <c r="I68" s="84"/>
      <c r="J68" s="84"/>
      <c r="K68" s="84">
        <v>0.0170138888888889</v>
      </c>
      <c r="L68" s="84">
        <v>0.023935185185185184</v>
      </c>
      <c r="M68" s="148">
        <f t="shared" si="2"/>
        <v>0.006921296296296283</v>
      </c>
      <c r="N68" s="25">
        <v>27</v>
      </c>
    </row>
    <row r="69" spans="1:14" ht="12.75">
      <c r="A69" s="32">
        <v>9</v>
      </c>
      <c r="B69" s="32">
        <v>58</v>
      </c>
      <c r="C69" s="3"/>
      <c r="D69" s="109" t="s">
        <v>84</v>
      </c>
      <c r="E69" s="3" t="s">
        <v>70</v>
      </c>
      <c r="F69" s="3"/>
      <c r="G69" s="115">
        <v>2001</v>
      </c>
      <c r="H69" s="109" t="s">
        <v>70</v>
      </c>
      <c r="I69" s="84"/>
      <c r="J69" s="84"/>
      <c r="K69" s="84">
        <v>0.0201388888888889</v>
      </c>
      <c r="L69" s="84">
        <v>0.02798611111111111</v>
      </c>
      <c r="M69" s="148">
        <f t="shared" si="2"/>
        <v>0.00784722222222221</v>
      </c>
      <c r="N69" s="25">
        <v>26</v>
      </c>
    </row>
    <row r="70" spans="1:14" ht="12.75">
      <c r="A70" s="32">
        <v>10</v>
      </c>
      <c r="B70" s="32">
        <v>47</v>
      </c>
      <c r="C70" s="92"/>
      <c r="D70" s="109" t="s">
        <v>101</v>
      </c>
      <c r="E70" s="3"/>
      <c r="F70" s="3"/>
      <c r="G70" s="115">
        <v>2002</v>
      </c>
      <c r="H70" s="109" t="s">
        <v>76</v>
      </c>
      <c r="I70" s="84"/>
      <c r="J70" s="84"/>
      <c r="K70" s="84">
        <v>0.016319444444444445</v>
      </c>
      <c r="L70" s="84">
        <v>0.02428240740740741</v>
      </c>
      <c r="M70" s="148">
        <f t="shared" si="2"/>
        <v>0.007962962962962963</v>
      </c>
      <c r="N70" s="25">
        <v>25</v>
      </c>
    </row>
    <row r="71" spans="1:14" ht="12.75">
      <c r="A71" s="32">
        <v>11</v>
      </c>
      <c r="B71" s="32">
        <v>50</v>
      </c>
      <c r="C71" s="92"/>
      <c r="D71" s="3" t="s">
        <v>61</v>
      </c>
      <c r="E71" s="3"/>
      <c r="F71" s="3"/>
      <c r="G71" s="25">
        <v>2002</v>
      </c>
      <c r="H71" s="3" t="s">
        <v>13</v>
      </c>
      <c r="I71" s="84"/>
      <c r="J71" s="84"/>
      <c r="K71" s="84">
        <v>0.0173611111111111</v>
      </c>
      <c r="L71" s="84">
        <v>0.025694444444444447</v>
      </c>
      <c r="M71" s="148">
        <f t="shared" si="2"/>
        <v>0.008333333333333345</v>
      </c>
      <c r="N71" s="25">
        <v>24</v>
      </c>
    </row>
    <row r="72" spans="1:14" ht="12.75">
      <c r="A72" s="32">
        <v>12</v>
      </c>
      <c r="B72" s="32">
        <v>52</v>
      </c>
      <c r="C72" s="92"/>
      <c r="D72" s="3" t="s">
        <v>143</v>
      </c>
      <c r="E72" s="3"/>
      <c r="F72" s="3"/>
      <c r="G72" s="25">
        <v>2000</v>
      </c>
      <c r="H72" s="3" t="s">
        <v>134</v>
      </c>
      <c r="I72" s="84"/>
      <c r="J72" s="84"/>
      <c r="K72" s="84">
        <v>0.0180555555555555</v>
      </c>
      <c r="L72" s="84">
        <v>0.027210648148148147</v>
      </c>
      <c r="M72" s="148">
        <f t="shared" si="2"/>
        <v>0.009155092592592649</v>
      </c>
      <c r="N72" s="25">
        <v>23</v>
      </c>
    </row>
    <row r="73" spans="1:14" ht="12.75">
      <c r="A73" s="32">
        <v>13</v>
      </c>
      <c r="B73" s="32">
        <v>59</v>
      </c>
      <c r="C73" s="3"/>
      <c r="D73" s="3" t="s">
        <v>167</v>
      </c>
      <c r="E73" s="3"/>
      <c r="F73" s="3"/>
      <c r="G73" s="25">
        <v>2002</v>
      </c>
      <c r="H73" s="3" t="s">
        <v>76</v>
      </c>
      <c r="I73" s="84"/>
      <c r="J73" s="84"/>
      <c r="K73" s="84">
        <v>0.0204861111111111</v>
      </c>
      <c r="L73" s="84">
        <v>0.030358796296296297</v>
      </c>
      <c r="M73" s="148">
        <f t="shared" si="2"/>
        <v>0.009872685185185196</v>
      </c>
      <c r="N73" s="25">
        <v>22</v>
      </c>
    </row>
    <row r="74" spans="1:14" ht="12.75">
      <c r="A74" s="25" t="s">
        <v>165</v>
      </c>
      <c r="B74" s="32">
        <v>54</v>
      </c>
      <c r="C74" s="92"/>
      <c r="D74" s="3" t="s">
        <v>166</v>
      </c>
      <c r="E74" s="3"/>
      <c r="F74" s="3"/>
      <c r="G74" s="25">
        <v>2002</v>
      </c>
      <c r="H74" s="3" t="s">
        <v>76</v>
      </c>
      <c r="I74" s="84"/>
      <c r="J74" s="84"/>
      <c r="K74" s="84">
        <v>0.01875</v>
      </c>
      <c r="L74" s="84"/>
      <c r="M74" s="84"/>
      <c r="N74" s="25"/>
    </row>
    <row r="75" spans="1:14" ht="12.75">
      <c r="A75" s="25" t="s">
        <v>165</v>
      </c>
      <c r="B75" s="32">
        <v>60</v>
      </c>
      <c r="C75" s="3"/>
      <c r="D75" s="3" t="s">
        <v>110</v>
      </c>
      <c r="E75" s="3"/>
      <c r="F75" s="3"/>
      <c r="G75" s="25">
        <v>2002</v>
      </c>
      <c r="H75" s="3" t="s">
        <v>76</v>
      </c>
      <c r="I75" s="84"/>
      <c r="J75" s="84"/>
      <c r="K75" s="84">
        <v>0.0208333333333333</v>
      </c>
      <c r="L75" s="84"/>
      <c r="M75" s="84"/>
      <c r="N7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9.140625" style="0" hidden="1" customWidth="1"/>
    <col min="3" max="3" width="10.57421875" style="24" hidden="1" customWidth="1"/>
    <col min="4" max="4" width="26.421875" style="24" customWidth="1"/>
    <col min="5" max="5" width="0.13671875" style="0" hidden="1" customWidth="1"/>
    <col min="6" max="6" width="14.421875" style="0" hidden="1" customWidth="1"/>
    <col min="7" max="7" width="10.57421875" style="24" customWidth="1"/>
    <col min="8" max="8" width="18.8515625" style="22" customWidth="1"/>
    <col min="9" max="9" width="0.13671875" style="15" hidden="1" customWidth="1"/>
    <col min="10" max="12" width="13.28125" style="15" hidden="1" customWidth="1"/>
    <col min="13" max="13" width="12.57421875" style="15" customWidth="1"/>
  </cols>
  <sheetData>
    <row r="1" spans="2:19" ht="20.25">
      <c r="B1" s="22"/>
      <c r="C1" s="22"/>
      <c r="D1" s="39" t="s">
        <v>0</v>
      </c>
      <c r="E1" s="39"/>
      <c r="S1" s="21"/>
    </row>
    <row r="2" spans="2:19" ht="15">
      <c r="B2" s="22"/>
      <c r="C2" s="22"/>
      <c r="E2" s="22"/>
      <c r="G2" s="121" t="s">
        <v>171</v>
      </c>
      <c r="S2" s="21"/>
    </row>
    <row r="3" spans="2:19" ht="15">
      <c r="B3" s="22"/>
      <c r="C3" s="22"/>
      <c r="E3" s="22"/>
      <c r="G3" s="121" t="s">
        <v>172</v>
      </c>
      <c r="M3" s="93"/>
      <c r="N3" s="152" t="s">
        <v>180</v>
      </c>
      <c r="S3" s="21"/>
    </row>
    <row r="4" spans="6:19" ht="15">
      <c r="F4" s="2"/>
      <c r="S4" s="21"/>
    </row>
    <row r="5" spans="1:19" ht="13.5" thickBot="1">
      <c r="A5" s="1" t="s">
        <v>47</v>
      </c>
      <c r="C5" s="28"/>
      <c r="D5" s="28"/>
      <c r="I5" s="30" t="s">
        <v>11</v>
      </c>
      <c r="N5" s="30" t="s">
        <v>11</v>
      </c>
      <c r="S5" s="21"/>
    </row>
    <row r="6" spans="1:19" ht="12.75">
      <c r="A6" s="5" t="s">
        <v>2</v>
      </c>
      <c r="B6" s="46"/>
      <c r="C6" s="6" t="s">
        <v>8</v>
      </c>
      <c r="D6" s="7" t="s">
        <v>25</v>
      </c>
      <c r="E6" s="7" t="s">
        <v>25</v>
      </c>
      <c r="F6" s="8"/>
      <c r="G6" s="6" t="s">
        <v>3</v>
      </c>
      <c r="H6" s="8" t="s">
        <v>9</v>
      </c>
      <c r="I6" s="16"/>
      <c r="J6" s="20"/>
      <c r="K6" s="16"/>
      <c r="L6" s="16"/>
      <c r="M6" s="100"/>
      <c r="N6" s="101"/>
      <c r="S6" s="21"/>
    </row>
    <row r="7" spans="1:19" ht="13.5" thickBot="1">
      <c r="A7" s="9"/>
      <c r="B7" s="135"/>
      <c r="C7" s="10"/>
      <c r="D7" s="40"/>
      <c r="E7" s="14"/>
      <c r="F7" s="11"/>
      <c r="G7" s="27" t="s">
        <v>4</v>
      </c>
      <c r="H7" s="13"/>
      <c r="I7" s="72" t="s">
        <v>43</v>
      </c>
      <c r="J7" s="73" t="s">
        <v>44</v>
      </c>
      <c r="K7" s="73"/>
      <c r="L7" s="73"/>
      <c r="M7" s="73" t="s">
        <v>5</v>
      </c>
      <c r="N7" s="17" t="s">
        <v>55</v>
      </c>
      <c r="S7" s="21"/>
    </row>
    <row r="8" spans="1:14" ht="12.75">
      <c r="A8" s="32">
        <v>1</v>
      </c>
      <c r="B8" s="33">
        <v>66</v>
      </c>
      <c r="C8" s="29"/>
      <c r="D8" s="119" t="s">
        <v>156</v>
      </c>
      <c r="E8" s="4"/>
      <c r="F8" s="4"/>
      <c r="G8" s="115"/>
      <c r="H8" s="119" t="s">
        <v>32</v>
      </c>
      <c r="I8" s="18"/>
      <c r="J8" s="18"/>
      <c r="K8" s="18">
        <v>0.0229166666666667</v>
      </c>
      <c r="L8" s="18">
        <v>0.02935185185185185</v>
      </c>
      <c r="M8" s="147">
        <f aca="true" t="shared" si="0" ref="M8:M14">L8-K8</f>
        <v>0.0064351851851851515</v>
      </c>
      <c r="N8" s="29">
        <v>35</v>
      </c>
    </row>
    <row r="9" spans="1:14" ht="12.75">
      <c r="A9" s="32">
        <v>2</v>
      </c>
      <c r="B9" s="33">
        <v>69</v>
      </c>
      <c r="C9" s="29"/>
      <c r="D9" s="119" t="s">
        <v>157</v>
      </c>
      <c r="E9" s="4"/>
      <c r="F9" s="4"/>
      <c r="G9" s="115"/>
      <c r="H9" s="119" t="s">
        <v>32</v>
      </c>
      <c r="I9" s="18"/>
      <c r="J9" s="18"/>
      <c r="K9" s="18">
        <v>0.0239583333333334</v>
      </c>
      <c r="L9" s="18">
        <v>0.03045138888888889</v>
      </c>
      <c r="M9" s="147">
        <f t="shared" si="0"/>
        <v>0.006493055555555488</v>
      </c>
      <c r="N9" s="25">
        <v>33</v>
      </c>
    </row>
    <row r="10" spans="1:14" ht="12.75">
      <c r="A10" s="32">
        <v>3</v>
      </c>
      <c r="B10" s="33">
        <v>64</v>
      </c>
      <c r="C10" s="29"/>
      <c r="D10" s="3" t="s">
        <v>102</v>
      </c>
      <c r="E10" s="4"/>
      <c r="F10" s="4"/>
      <c r="G10" s="25">
        <v>2001</v>
      </c>
      <c r="H10" s="3" t="s">
        <v>76</v>
      </c>
      <c r="I10" s="18"/>
      <c r="J10" s="18"/>
      <c r="K10" s="18">
        <v>0.0222222222222222</v>
      </c>
      <c r="L10" s="18">
        <v>0.029282407407407406</v>
      </c>
      <c r="M10" s="147">
        <f t="shared" si="0"/>
        <v>0.0070601851851852075</v>
      </c>
      <c r="N10" s="25">
        <v>32</v>
      </c>
    </row>
    <row r="11" spans="1:14" ht="12.75">
      <c r="A11" s="32">
        <v>4</v>
      </c>
      <c r="B11" s="33">
        <v>67</v>
      </c>
      <c r="C11" s="122"/>
      <c r="D11" s="36" t="s">
        <v>121</v>
      </c>
      <c r="H11" s="22" t="s">
        <v>78</v>
      </c>
      <c r="I11" s="37"/>
      <c r="J11" s="37"/>
      <c r="K11" s="18">
        <v>0.0232638888888889</v>
      </c>
      <c r="L11" s="18">
        <v>0.030844907407407404</v>
      </c>
      <c r="M11" s="147">
        <f t="shared" si="0"/>
        <v>0.007581018518518504</v>
      </c>
      <c r="N11" s="25">
        <v>31</v>
      </c>
    </row>
    <row r="12" spans="1:14" ht="15.75">
      <c r="A12" s="32">
        <v>5</v>
      </c>
      <c r="B12" s="33">
        <v>63</v>
      </c>
      <c r="C12" s="25"/>
      <c r="D12" s="146" t="s">
        <v>65</v>
      </c>
      <c r="E12" s="3" t="s">
        <v>53</v>
      </c>
      <c r="F12" s="3" t="s">
        <v>15</v>
      </c>
      <c r="G12" s="25">
        <v>2002</v>
      </c>
      <c r="H12" s="23" t="s">
        <v>13</v>
      </c>
      <c r="I12" s="19"/>
      <c r="J12" s="19"/>
      <c r="K12" s="18">
        <v>0.021875</v>
      </c>
      <c r="L12" s="18">
        <v>0.030474537037037036</v>
      </c>
      <c r="M12" s="147">
        <f t="shared" si="0"/>
        <v>0.008599537037037037</v>
      </c>
      <c r="N12" s="25">
        <v>30</v>
      </c>
    </row>
    <row r="13" spans="1:14" ht="12.75">
      <c r="A13" s="32">
        <v>6</v>
      </c>
      <c r="B13" s="33">
        <v>62</v>
      </c>
      <c r="C13" s="25"/>
      <c r="D13" s="3" t="s">
        <v>144</v>
      </c>
      <c r="E13" s="3"/>
      <c r="F13" s="3"/>
      <c r="G13" s="25">
        <v>2001</v>
      </c>
      <c r="H13" s="3" t="s">
        <v>134</v>
      </c>
      <c r="I13" s="19"/>
      <c r="J13" s="19"/>
      <c r="K13" s="18">
        <v>0.02152777777777778</v>
      </c>
      <c r="L13" s="18">
        <v>0.030208333333333334</v>
      </c>
      <c r="M13" s="147">
        <f t="shared" si="0"/>
        <v>0.008680555555555552</v>
      </c>
      <c r="N13" s="25">
        <v>29</v>
      </c>
    </row>
    <row r="14" spans="1:14" ht="12.75">
      <c r="A14" s="32">
        <v>7</v>
      </c>
      <c r="B14" s="33">
        <v>70</v>
      </c>
      <c r="C14" s="25">
        <v>66</v>
      </c>
      <c r="D14" s="3" t="s">
        <v>112</v>
      </c>
      <c r="E14" s="3"/>
      <c r="F14" s="3"/>
      <c r="G14" s="25">
        <v>2002</v>
      </c>
      <c r="H14" s="3" t="s">
        <v>76</v>
      </c>
      <c r="I14" s="19"/>
      <c r="J14" s="19"/>
      <c r="K14" s="18">
        <v>0.0243055555555556</v>
      </c>
      <c r="L14" s="18">
        <v>0.04041666666666667</v>
      </c>
      <c r="M14" s="147">
        <f t="shared" si="0"/>
        <v>0.01611111111111107</v>
      </c>
      <c r="N14" s="25">
        <v>28</v>
      </c>
    </row>
    <row r="15" spans="1:14" ht="12.75">
      <c r="A15" s="33">
        <v>8</v>
      </c>
      <c r="B15" s="33">
        <v>65</v>
      </c>
      <c r="C15" s="29"/>
      <c r="D15" t="s">
        <v>111</v>
      </c>
      <c r="E15" s="4"/>
      <c r="F15" s="4"/>
      <c r="G15" s="29">
        <v>2002</v>
      </c>
      <c r="H15" s="4" t="s">
        <v>76</v>
      </c>
      <c r="I15" s="18"/>
      <c r="J15" s="18"/>
      <c r="K15" s="18">
        <v>0.0225694444444445</v>
      </c>
      <c r="L15" s="18">
        <v>0.044097222222222225</v>
      </c>
      <c r="M15" s="147">
        <f>L15-K15</f>
        <v>0.021527777777777726</v>
      </c>
      <c r="N15" s="25">
        <v>27</v>
      </c>
    </row>
    <row r="16" spans="1:14" ht="12.75">
      <c r="A16" s="25" t="s">
        <v>165</v>
      </c>
      <c r="B16" s="33">
        <v>61</v>
      </c>
      <c r="C16" s="29">
        <v>63</v>
      </c>
      <c r="D16" s="3" t="s">
        <v>145</v>
      </c>
      <c r="E16" s="4"/>
      <c r="F16" s="4"/>
      <c r="G16" s="29">
        <v>2001</v>
      </c>
      <c r="H16" s="4" t="s">
        <v>134</v>
      </c>
      <c r="I16" s="18"/>
      <c r="J16" s="18"/>
      <c r="K16" s="18">
        <v>0.021180555555555553</v>
      </c>
      <c r="L16" s="18"/>
      <c r="M16" s="82"/>
      <c r="N16" s="25"/>
    </row>
    <row r="17" spans="1:14" ht="12.75">
      <c r="A17" s="25" t="s">
        <v>165</v>
      </c>
      <c r="B17" s="33">
        <v>68</v>
      </c>
      <c r="C17" s="29"/>
      <c r="D17" s="109" t="s">
        <v>89</v>
      </c>
      <c r="E17" s="4"/>
      <c r="F17" s="4"/>
      <c r="G17" s="115">
        <v>2001</v>
      </c>
      <c r="H17" s="119" t="s">
        <v>70</v>
      </c>
      <c r="I17" s="18"/>
      <c r="J17" s="18"/>
      <c r="K17" s="18">
        <v>0.0236111111111112</v>
      </c>
      <c r="L17" s="18"/>
      <c r="M17" s="82"/>
      <c r="N17" s="25"/>
    </row>
    <row r="18" spans="13:14" ht="12.75">
      <c r="M18" s="81"/>
      <c r="N18" s="24"/>
    </row>
    <row r="19" spans="1:14" ht="13.5" thickBot="1">
      <c r="A19" s="1" t="s">
        <v>48</v>
      </c>
      <c r="C19" s="28"/>
      <c r="D19" s="28"/>
      <c r="I19" s="30" t="s">
        <v>11</v>
      </c>
      <c r="N19" s="103" t="s">
        <v>12</v>
      </c>
    </row>
    <row r="20" spans="1:14" ht="12.75">
      <c r="A20" s="5" t="s">
        <v>2</v>
      </c>
      <c r="B20" s="46"/>
      <c r="C20" s="6" t="s">
        <v>8</v>
      </c>
      <c r="D20" s="7" t="s">
        <v>25</v>
      </c>
      <c r="E20" s="7" t="s">
        <v>25</v>
      </c>
      <c r="F20" s="8"/>
      <c r="G20" s="6" t="s">
        <v>3</v>
      </c>
      <c r="H20" s="8" t="s">
        <v>9</v>
      </c>
      <c r="I20" s="16"/>
      <c r="J20" s="20"/>
      <c r="K20" s="16"/>
      <c r="L20" s="16"/>
      <c r="M20" s="100"/>
      <c r="N20" s="104"/>
    </row>
    <row r="21" spans="1:14" ht="13.5" thickBot="1">
      <c r="A21" s="9"/>
      <c r="B21" s="135"/>
      <c r="C21" s="10"/>
      <c r="D21" s="40"/>
      <c r="E21" s="14"/>
      <c r="F21" s="11"/>
      <c r="G21" s="27" t="s">
        <v>4</v>
      </c>
      <c r="H21" s="13"/>
      <c r="I21" s="72" t="s">
        <v>43</v>
      </c>
      <c r="J21" s="73" t="s">
        <v>44</v>
      </c>
      <c r="K21" s="73"/>
      <c r="L21" s="73"/>
      <c r="M21" s="73" t="s">
        <v>5</v>
      </c>
      <c r="N21" s="17" t="s">
        <v>55</v>
      </c>
    </row>
    <row r="22" spans="1:14" ht="12.75">
      <c r="A22" s="33">
        <v>1</v>
      </c>
      <c r="B22" s="33">
        <v>71</v>
      </c>
      <c r="C22" s="29"/>
      <c r="D22" s="136" t="s">
        <v>125</v>
      </c>
      <c r="E22" s="137"/>
      <c r="F22" s="137"/>
      <c r="G22" s="138"/>
      <c r="H22" s="136" t="s">
        <v>78</v>
      </c>
      <c r="I22" s="18"/>
      <c r="J22" s="18"/>
      <c r="K22" s="18">
        <v>0.024652777777777777</v>
      </c>
      <c r="L22" s="18">
        <v>0.03185185185185185</v>
      </c>
      <c r="M22" s="147">
        <f>L22-K22</f>
        <v>0.0071990740740740765</v>
      </c>
      <c r="N22" s="29">
        <v>35</v>
      </c>
    </row>
    <row r="23" spans="1:14" ht="13.5" thickBot="1">
      <c r="A23" s="32">
        <v>2</v>
      </c>
      <c r="B23" s="33">
        <v>72</v>
      </c>
      <c r="C23" s="29"/>
      <c r="D23" s="109" t="s">
        <v>124</v>
      </c>
      <c r="E23" s="38"/>
      <c r="F23" s="38"/>
      <c r="G23" s="118"/>
      <c r="H23" s="109" t="s">
        <v>78</v>
      </c>
      <c r="I23" s="19"/>
      <c r="J23" s="18"/>
      <c r="K23" s="18">
        <v>0.025</v>
      </c>
      <c r="L23" s="18">
        <v>0.03246527777777778</v>
      </c>
      <c r="M23" s="147">
        <f>L23-K23</f>
        <v>0.007465277777777779</v>
      </c>
      <c r="N23" s="25">
        <v>33</v>
      </c>
    </row>
    <row r="24" spans="1:14" ht="12.75">
      <c r="A24" s="25" t="s">
        <v>165</v>
      </c>
      <c r="B24" s="87">
        <v>73</v>
      </c>
      <c r="C24" s="29"/>
      <c r="D24" s="3" t="s">
        <v>106</v>
      </c>
      <c r="E24" s="38"/>
      <c r="F24" s="38"/>
      <c r="G24" s="25">
        <v>2000</v>
      </c>
      <c r="H24" s="3" t="s">
        <v>76</v>
      </c>
      <c r="I24" s="19"/>
      <c r="J24" s="18"/>
      <c r="K24" s="18">
        <v>0.02534722222222222</v>
      </c>
      <c r="L24" s="18"/>
      <c r="M24" s="82"/>
      <c r="N24" s="25"/>
    </row>
    <row r="25" spans="1:14" ht="13.5" thickBot="1">
      <c r="A25" s="25" t="s">
        <v>165</v>
      </c>
      <c r="B25" s="33">
        <v>74</v>
      </c>
      <c r="C25" s="29"/>
      <c r="D25" s="3" t="s">
        <v>162</v>
      </c>
      <c r="E25" s="38"/>
      <c r="F25" s="38"/>
      <c r="G25" s="76"/>
      <c r="H25" s="3" t="s">
        <v>32</v>
      </c>
      <c r="I25" s="19"/>
      <c r="J25" s="18"/>
      <c r="K25" s="18">
        <v>0.0256944444444444</v>
      </c>
      <c r="L25" s="18"/>
      <c r="M25" s="82"/>
      <c r="N25" s="25"/>
    </row>
    <row r="26" spans="1:14" ht="12.75">
      <c r="A26" s="25" t="s">
        <v>165</v>
      </c>
      <c r="B26" s="87">
        <v>75</v>
      </c>
      <c r="C26" s="29"/>
      <c r="D26" s="112" t="s">
        <v>107</v>
      </c>
      <c r="E26" s="38"/>
      <c r="F26" s="38"/>
      <c r="G26" s="25">
        <v>2000</v>
      </c>
      <c r="H26" s="3" t="s">
        <v>76</v>
      </c>
      <c r="I26" s="19"/>
      <c r="J26" s="18"/>
      <c r="K26" s="18">
        <v>0.0260416666666667</v>
      </c>
      <c r="L26" s="18"/>
      <c r="M26" s="82"/>
      <c r="N26" s="25"/>
    </row>
    <row r="27" spans="13:14" ht="12.75">
      <c r="M27" s="81"/>
      <c r="N27" s="24"/>
    </row>
    <row r="28" spans="1:14" ht="13.5" thickBot="1">
      <c r="A28" s="1" t="s">
        <v>49</v>
      </c>
      <c r="C28" s="28"/>
      <c r="D28" s="28"/>
      <c r="I28" s="30" t="s">
        <v>11</v>
      </c>
      <c r="N28" s="103" t="s">
        <v>12</v>
      </c>
    </row>
    <row r="29" spans="1:14" ht="12.75">
      <c r="A29" s="5" t="s">
        <v>2</v>
      </c>
      <c r="B29" s="46"/>
      <c r="C29" s="6" t="s">
        <v>8</v>
      </c>
      <c r="D29" s="7" t="s">
        <v>25</v>
      </c>
      <c r="E29" s="7" t="s">
        <v>25</v>
      </c>
      <c r="F29" s="8"/>
      <c r="G29" s="6" t="s">
        <v>3</v>
      </c>
      <c r="H29" s="8" t="s">
        <v>9</v>
      </c>
      <c r="I29" s="16"/>
      <c r="J29" s="20"/>
      <c r="K29" s="16"/>
      <c r="L29" s="16"/>
      <c r="M29" s="100"/>
      <c r="N29" s="104"/>
    </row>
    <row r="30" spans="1:14" ht="13.5" thickBot="1">
      <c r="A30" s="9"/>
      <c r="B30" s="135"/>
      <c r="C30" s="10"/>
      <c r="D30" s="40"/>
      <c r="E30" s="14"/>
      <c r="F30" s="11"/>
      <c r="G30" s="27" t="s">
        <v>4</v>
      </c>
      <c r="H30" s="13"/>
      <c r="I30" s="72" t="s">
        <v>43</v>
      </c>
      <c r="J30" s="73" t="s">
        <v>44</v>
      </c>
      <c r="K30" s="73"/>
      <c r="L30" s="73"/>
      <c r="M30" s="73" t="s">
        <v>5</v>
      </c>
      <c r="N30" s="17" t="s">
        <v>55</v>
      </c>
    </row>
    <row r="31" spans="1:14" ht="12.75">
      <c r="A31" s="33">
        <v>1</v>
      </c>
      <c r="B31" s="33">
        <v>78</v>
      </c>
      <c r="C31" s="29"/>
      <c r="D31" s="134" t="s">
        <v>149</v>
      </c>
      <c r="E31" s="4"/>
      <c r="F31" s="4"/>
      <c r="G31" s="29">
        <v>1998</v>
      </c>
      <c r="H31" s="4" t="s">
        <v>134</v>
      </c>
      <c r="I31" s="18"/>
      <c r="J31" s="18"/>
      <c r="K31" s="18">
        <v>0.02638888888888889</v>
      </c>
      <c r="L31" s="18">
        <v>0.03288194444444444</v>
      </c>
      <c r="M31" s="147">
        <f>L31-K31</f>
        <v>0.006493055555555554</v>
      </c>
      <c r="N31" s="29">
        <v>35</v>
      </c>
    </row>
    <row r="32" spans="1:14" ht="12.75">
      <c r="A32" s="32">
        <v>2</v>
      </c>
      <c r="B32" s="32">
        <v>79</v>
      </c>
      <c r="C32" s="29"/>
      <c r="D32" s="3" t="s">
        <v>126</v>
      </c>
      <c r="E32" s="3"/>
      <c r="F32" s="3"/>
      <c r="G32" s="25"/>
      <c r="H32" s="3" t="s">
        <v>78</v>
      </c>
      <c r="I32" s="19"/>
      <c r="J32" s="19"/>
      <c r="K32" s="18">
        <v>0.026736111111111113</v>
      </c>
      <c r="L32" s="18">
        <v>0.03325231481481481</v>
      </c>
      <c r="M32" s="147">
        <f>L32-K32</f>
        <v>0.006516203703703698</v>
      </c>
      <c r="N32" s="25">
        <v>33</v>
      </c>
    </row>
    <row r="33" spans="1:14" ht="12.75">
      <c r="A33" s="32">
        <v>3</v>
      </c>
      <c r="B33" s="32">
        <v>82</v>
      </c>
      <c r="C33" s="29"/>
      <c r="D33" s="3" t="s">
        <v>148</v>
      </c>
      <c r="E33" s="3"/>
      <c r="F33" s="3"/>
      <c r="G33" s="25">
        <v>1997</v>
      </c>
      <c r="H33" s="3" t="s">
        <v>134</v>
      </c>
      <c r="I33" s="19"/>
      <c r="J33" s="19"/>
      <c r="K33" s="18">
        <v>0.0277777777777778</v>
      </c>
      <c r="L33" s="18">
        <v>0.03454861111111111</v>
      </c>
      <c r="M33" s="147">
        <f>L33-K33</f>
        <v>0.006770833333333313</v>
      </c>
      <c r="N33" s="25">
        <v>32</v>
      </c>
    </row>
    <row r="34" spans="1:14" ht="12.75">
      <c r="A34" s="32">
        <v>4</v>
      </c>
      <c r="B34" s="32">
        <v>81</v>
      </c>
      <c r="C34" s="29"/>
      <c r="D34" s="3" t="s">
        <v>150</v>
      </c>
      <c r="E34" s="3"/>
      <c r="F34" s="3"/>
      <c r="G34" s="25">
        <v>1998</v>
      </c>
      <c r="H34" s="3" t="s">
        <v>134</v>
      </c>
      <c r="I34" s="19"/>
      <c r="J34" s="19"/>
      <c r="K34" s="18">
        <v>0.0274305555555556</v>
      </c>
      <c r="L34" s="18">
        <v>0.03616898148148148</v>
      </c>
      <c r="M34" s="147">
        <f>L34-K34</f>
        <v>0.008738425925925882</v>
      </c>
      <c r="N34" s="25">
        <v>31</v>
      </c>
    </row>
    <row r="35" spans="1:14" ht="12.75">
      <c r="A35" s="25" t="s">
        <v>165</v>
      </c>
      <c r="B35" s="32">
        <v>80</v>
      </c>
      <c r="C35" s="29"/>
      <c r="D35" s="38" t="str">
        <f>E35&amp;" "&amp;F35&amp;""</f>
        <v>Kaireen Käen</v>
      </c>
      <c r="E35" t="s">
        <v>19</v>
      </c>
      <c r="F35" t="s">
        <v>14</v>
      </c>
      <c r="G35" s="25">
        <v>1998</v>
      </c>
      <c r="H35" s="23" t="s">
        <v>13</v>
      </c>
      <c r="I35" s="18"/>
      <c r="J35" s="19"/>
      <c r="K35" s="18">
        <v>0.027083333333333334</v>
      </c>
      <c r="L35" s="18"/>
      <c r="M35" s="82"/>
      <c r="N35" s="25"/>
    </row>
    <row r="36" spans="13:14" ht="12.75">
      <c r="M36" s="81"/>
      <c r="N36" s="24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7.8515625" style="24" hidden="1" customWidth="1"/>
    <col min="3" max="3" width="9.00390625" style="24" hidden="1" customWidth="1"/>
    <col min="4" max="4" width="21.7109375" style="24" customWidth="1"/>
    <col min="5" max="5" width="13.421875" style="0" hidden="1" customWidth="1"/>
    <col min="6" max="6" width="12.28125" style="0" hidden="1" customWidth="1"/>
    <col min="7" max="7" width="10.28125" style="123" customWidth="1"/>
    <col min="8" max="8" width="20.7109375" style="0" customWidth="1"/>
    <col min="9" max="9" width="9.8515625" style="15" hidden="1" customWidth="1"/>
    <col min="10" max="12" width="12.140625" style="15" hidden="1" customWidth="1"/>
    <col min="13" max="13" width="12.140625" style="15" customWidth="1"/>
  </cols>
  <sheetData>
    <row r="1" spans="3:8" ht="20.25">
      <c r="C1" s="39" t="s">
        <v>0</v>
      </c>
      <c r="D1" s="39" t="s">
        <v>0</v>
      </c>
      <c r="E1" s="39"/>
      <c r="H1" s="22"/>
    </row>
    <row r="2" spans="3:7" ht="15">
      <c r="C2"/>
      <c r="E2" s="24"/>
      <c r="G2" s="124" t="s">
        <v>171</v>
      </c>
    </row>
    <row r="3" spans="3:14" ht="15">
      <c r="C3"/>
      <c r="E3" s="24"/>
      <c r="G3" s="124" t="s">
        <v>172</v>
      </c>
      <c r="M3" s="93"/>
      <c r="N3" s="152" t="s">
        <v>180</v>
      </c>
    </row>
    <row r="5" spans="1:14" ht="13.5" thickBot="1">
      <c r="A5" s="88" t="s">
        <v>50</v>
      </c>
      <c r="C5" s="28"/>
      <c r="D5" s="28"/>
      <c r="I5" s="30" t="s">
        <v>10</v>
      </c>
      <c r="N5" s="30" t="s">
        <v>10</v>
      </c>
    </row>
    <row r="6" spans="1:14" ht="12.75">
      <c r="A6" s="5" t="s">
        <v>2</v>
      </c>
      <c r="B6" s="150"/>
      <c r="C6" s="6" t="s">
        <v>8</v>
      </c>
      <c r="D6" s="7" t="s">
        <v>25</v>
      </c>
      <c r="E6" s="177" t="s">
        <v>25</v>
      </c>
      <c r="F6" s="177"/>
      <c r="G6" s="125" t="s">
        <v>3</v>
      </c>
      <c r="H6" s="8" t="s">
        <v>9</v>
      </c>
      <c r="I6" s="16"/>
      <c r="J6" s="20"/>
      <c r="K6" s="16"/>
      <c r="L6" s="16"/>
      <c r="M6" s="100"/>
      <c r="N6" s="101"/>
    </row>
    <row r="7" spans="1:14" ht="13.5" thickBot="1">
      <c r="A7" s="9"/>
      <c r="B7" s="151"/>
      <c r="C7" s="10"/>
      <c r="D7" s="40"/>
      <c r="E7" s="14"/>
      <c r="F7" s="12"/>
      <c r="G7" s="126" t="s">
        <v>4</v>
      </c>
      <c r="H7" s="13"/>
      <c r="I7" s="72" t="s">
        <v>43</v>
      </c>
      <c r="J7" s="73" t="s">
        <v>44</v>
      </c>
      <c r="K7" s="73"/>
      <c r="L7" s="73"/>
      <c r="M7" s="73" t="s">
        <v>5</v>
      </c>
      <c r="N7" s="17" t="s">
        <v>55</v>
      </c>
    </row>
    <row r="8" spans="1:14" ht="15.75">
      <c r="A8" s="33">
        <v>1</v>
      </c>
      <c r="B8" s="33">
        <v>85</v>
      </c>
      <c r="C8" s="137"/>
      <c r="D8" s="149" t="s">
        <v>153</v>
      </c>
      <c r="E8" s="4"/>
      <c r="F8" s="4"/>
      <c r="G8" s="129"/>
      <c r="H8" s="102" t="s">
        <v>32</v>
      </c>
      <c r="I8" s="120"/>
      <c r="J8" s="18"/>
      <c r="K8" s="18">
        <v>0.028819444444444443</v>
      </c>
      <c r="L8" s="18">
        <v>0.03881944444444444</v>
      </c>
      <c r="M8" s="147">
        <f aca="true" t="shared" si="0" ref="M8:M17">L8-K8</f>
        <v>0.009999999999999998</v>
      </c>
      <c r="N8" s="29">
        <v>35</v>
      </c>
    </row>
    <row r="9" spans="1:14" ht="12.75">
      <c r="A9" s="32">
        <v>2</v>
      </c>
      <c r="B9" s="32">
        <v>97</v>
      </c>
      <c r="C9" s="25"/>
      <c r="D9" s="3" t="s">
        <v>154</v>
      </c>
      <c r="E9" s="3" t="s">
        <v>17</v>
      </c>
      <c r="F9" s="3" t="s">
        <v>16</v>
      </c>
      <c r="G9" s="127"/>
      <c r="H9" s="3" t="s">
        <v>32</v>
      </c>
      <c r="I9" s="80"/>
      <c r="J9" s="18"/>
      <c r="K9" s="18">
        <v>0.0329861111111111</v>
      </c>
      <c r="L9" s="18">
        <v>0.043356481481481475</v>
      </c>
      <c r="M9" s="147">
        <f t="shared" si="0"/>
        <v>0.010370370370370377</v>
      </c>
      <c r="N9" s="25">
        <v>33</v>
      </c>
    </row>
    <row r="10" spans="1:14" ht="12.75">
      <c r="A10" s="32">
        <v>3</v>
      </c>
      <c r="B10" s="32">
        <v>84</v>
      </c>
      <c r="C10" s="38"/>
      <c r="D10" s="3" t="s">
        <v>66</v>
      </c>
      <c r="E10" s="3"/>
      <c r="F10" s="3"/>
      <c r="G10" s="127">
        <v>2000</v>
      </c>
      <c r="H10" s="3" t="s">
        <v>13</v>
      </c>
      <c r="I10" s="19"/>
      <c r="J10" s="18"/>
      <c r="K10" s="18">
        <v>0.02847222222222222</v>
      </c>
      <c r="L10" s="18">
        <v>0.03972222222222222</v>
      </c>
      <c r="M10" s="147">
        <f t="shared" si="0"/>
        <v>0.01125</v>
      </c>
      <c r="N10" s="25">
        <v>32</v>
      </c>
    </row>
    <row r="11" spans="1:14" ht="12.75">
      <c r="A11" s="32">
        <v>4</v>
      </c>
      <c r="B11" s="32">
        <v>88</v>
      </c>
      <c r="C11" s="38"/>
      <c r="D11" s="3" t="s">
        <v>90</v>
      </c>
      <c r="E11" s="3"/>
      <c r="F11" s="3"/>
      <c r="G11" s="127">
        <v>1999</v>
      </c>
      <c r="H11" s="3" t="s">
        <v>70</v>
      </c>
      <c r="I11" s="80"/>
      <c r="J11" s="18"/>
      <c r="K11" s="18">
        <v>0.0298611111111111</v>
      </c>
      <c r="L11" s="18">
        <v>0.042025462962962966</v>
      </c>
      <c r="M11" s="147">
        <f t="shared" si="0"/>
        <v>0.012164351851851867</v>
      </c>
      <c r="N11" s="25">
        <v>31</v>
      </c>
    </row>
    <row r="12" spans="1:14" ht="12.75">
      <c r="A12" s="32">
        <v>5</v>
      </c>
      <c r="B12" s="32">
        <v>87</v>
      </c>
      <c r="C12" s="38"/>
      <c r="D12" s="3" t="s">
        <v>104</v>
      </c>
      <c r="E12" s="3"/>
      <c r="F12" s="3"/>
      <c r="G12" s="127">
        <v>1999</v>
      </c>
      <c r="H12" s="3" t="s">
        <v>76</v>
      </c>
      <c r="I12" s="80"/>
      <c r="J12" s="18"/>
      <c r="K12" s="18">
        <v>0.0295138888888889</v>
      </c>
      <c r="L12" s="18">
        <v>0.04190972222222222</v>
      </c>
      <c r="M12" s="147">
        <f t="shared" si="0"/>
        <v>0.012395833333333325</v>
      </c>
      <c r="N12" s="25">
        <v>30</v>
      </c>
    </row>
    <row r="13" spans="1:14" ht="12.75">
      <c r="A13" s="32">
        <v>6</v>
      </c>
      <c r="B13" s="131">
        <v>93</v>
      </c>
      <c r="C13" s="38"/>
      <c r="D13" s="3" t="s">
        <v>103</v>
      </c>
      <c r="E13" s="3"/>
      <c r="F13" s="3"/>
      <c r="G13" s="127">
        <v>1999</v>
      </c>
      <c r="H13" s="3" t="s">
        <v>76</v>
      </c>
      <c r="I13" s="80"/>
      <c r="J13" s="18"/>
      <c r="K13" s="18">
        <v>0.0315972222222222</v>
      </c>
      <c r="L13" s="18">
        <v>0.04496527777777778</v>
      </c>
      <c r="M13" s="147">
        <f t="shared" si="0"/>
        <v>0.013368055555555577</v>
      </c>
      <c r="N13" s="25">
        <v>29</v>
      </c>
    </row>
    <row r="14" spans="1:14" ht="12.75">
      <c r="A14" s="32">
        <v>7</v>
      </c>
      <c r="B14" s="32">
        <v>83</v>
      </c>
      <c r="C14" s="38"/>
      <c r="D14" s="109" t="s">
        <v>147</v>
      </c>
      <c r="E14" s="3"/>
      <c r="F14" s="3"/>
      <c r="G14" s="128">
        <v>2000</v>
      </c>
      <c r="H14" s="109" t="s">
        <v>134</v>
      </c>
      <c r="I14" s="19"/>
      <c r="J14" s="18"/>
      <c r="K14" s="18">
        <v>0.028125</v>
      </c>
      <c r="L14" s="18">
        <v>0.041701388888888885</v>
      </c>
      <c r="M14" s="147">
        <f>L14-K14</f>
        <v>0.013576388888888884</v>
      </c>
      <c r="N14" s="25">
        <v>28</v>
      </c>
    </row>
    <row r="15" spans="1:14" ht="12.75">
      <c r="A15" s="32">
        <v>8</v>
      </c>
      <c r="B15" s="32">
        <v>94</v>
      </c>
      <c r="C15" s="38"/>
      <c r="D15" s="109" t="s">
        <v>67</v>
      </c>
      <c r="E15" s="3"/>
      <c r="F15" s="3"/>
      <c r="G15" s="128">
        <v>2000</v>
      </c>
      <c r="H15" s="109" t="s">
        <v>13</v>
      </c>
      <c r="I15" s="80"/>
      <c r="J15" s="18"/>
      <c r="K15" s="18">
        <v>0.0319444444444444</v>
      </c>
      <c r="L15" s="18">
        <v>0.04679398148148148</v>
      </c>
      <c r="M15" s="147">
        <f t="shared" si="0"/>
        <v>0.014849537037037078</v>
      </c>
      <c r="N15" s="25">
        <v>27</v>
      </c>
    </row>
    <row r="16" spans="1:14" ht="12.75">
      <c r="A16" s="32">
        <v>9</v>
      </c>
      <c r="B16" s="32">
        <v>92</v>
      </c>
      <c r="C16" s="38"/>
      <c r="D16" s="109" t="s">
        <v>105</v>
      </c>
      <c r="E16" s="3"/>
      <c r="F16" s="3"/>
      <c r="G16" s="128">
        <v>2000</v>
      </c>
      <c r="H16" s="109" t="s">
        <v>76</v>
      </c>
      <c r="I16" s="80"/>
      <c r="J16" s="18"/>
      <c r="K16" s="18">
        <v>0.03125</v>
      </c>
      <c r="L16" s="18">
        <v>0.04738425925925926</v>
      </c>
      <c r="M16" s="147">
        <f t="shared" si="0"/>
        <v>0.016134259259259258</v>
      </c>
      <c r="N16" s="25">
        <v>26</v>
      </c>
    </row>
    <row r="17" spans="1:14" ht="12.75">
      <c r="A17" s="32">
        <v>10</v>
      </c>
      <c r="B17" s="32">
        <v>89</v>
      </c>
      <c r="C17" s="38"/>
      <c r="D17" s="3" t="s">
        <v>93</v>
      </c>
      <c r="E17" s="4"/>
      <c r="F17" s="4"/>
      <c r="G17" s="129">
        <v>2000</v>
      </c>
      <c r="H17" s="4" t="s">
        <v>70</v>
      </c>
      <c r="I17" s="80"/>
      <c r="J17" s="18"/>
      <c r="K17" s="18">
        <v>0.0302083333333333</v>
      </c>
      <c r="L17" s="18">
        <v>0.04755787037037037</v>
      </c>
      <c r="M17" s="147">
        <f t="shared" si="0"/>
        <v>0.01734953703703707</v>
      </c>
      <c r="N17" s="25">
        <v>25</v>
      </c>
    </row>
    <row r="18" spans="1:14" ht="12.75">
      <c r="A18" s="25" t="s">
        <v>165</v>
      </c>
      <c r="B18" s="32">
        <v>86</v>
      </c>
      <c r="C18" s="38"/>
      <c r="D18" s="3" t="s">
        <v>91</v>
      </c>
      <c r="E18" s="3"/>
      <c r="F18" s="3"/>
      <c r="G18" s="127">
        <v>2000</v>
      </c>
      <c r="H18" s="3" t="s">
        <v>70</v>
      </c>
      <c r="I18" s="80"/>
      <c r="J18" s="18"/>
      <c r="K18" s="18">
        <v>0.0291666666666667</v>
      </c>
      <c r="L18" s="18"/>
      <c r="M18" s="82"/>
      <c r="N18" s="25"/>
    </row>
    <row r="19" spans="1:14" ht="12.75">
      <c r="A19" s="25" t="s">
        <v>165</v>
      </c>
      <c r="B19" s="32">
        <v>90</v>
      </c>
      <c r="C19" s="38"/>
      <c r="D19" s="3" t="s">
        <v>122</v>
      </c>
      <c r="E19" s="3"/>
      <c r="F19" s="3"/>
      <c r="G19" s="127"/>
      <c r="H19" s="3" t="s">
        <v>78</v>
      </c>
      <c r="I19" s="80"/>
      <c r="J19" s="18"/>
      <c r="K19" s="18">
        <v>0.0305555555555556</v>
      </c>
      <c r="L19" s="18"/>
      <c r="M19" s="82"/>
      <c r="N19" s="25"/>
    </row>
    <row r="20" spans="1:14" ht="12.75">
      <c r="A20" s="25" t="s">
        <v>165</v>
      </c>
      <c r="B20" s="32">
        <v>91</v>
      </c>
      <c r="C20" s="38"/>
      <c r="D20" s="3" t="s">
        <v>123</v>
      </c>
      <c r="E20" s="3"/>
      <c r="F20" s="3"/>
      <c r="G20" s="127"/>
      <c r="H20" s="3" t="s">
        <v>78</v>
      </c>
      <c r="I20" s="80"/>
      <c r="J20" s="19"/>
      <c r="K20" s="18">
        <v>0.0309027777777778</v>
      </c>
      <c r="L20" s="19"/>
      <c r="M20" s="82"/>
      <c r="N20" s="25"/>
    </row>
    <row r="21" spans="1:14" ht="12.75">
      <c r="A21" s="25" t="s">
        <v>165</v>
      </c>
      <c r="B21" s="32">
        <v>95</v>
      </c>
      <c r="C21" s="38"/>
      <c r="D21" s="3" t="s">
        <v>146</v>
      </c>
      <c r="E21" s="3"/>
      <c r="F21" s="3"/>
      <c r="G21" s="127">
        <v>1998</v>
      </c>
      <c r="H21" s="3" t="s">
        <v>134</v>
      </c>
      <c r="I21" s="19"/>
      <c r="J21" s="19"/>
      <c r="K21" s="18">
        <v>0.0322916666666666</v>
      </c>
      <c r="L21" s="19"/>
      <c r="M21" s="82"/>
      <c r="N21" s="25"/>
    </row>
    <row r="22" spans="1:14" ht="12.75">
      <c r="A22" s="25" t="s">
        <v>165</v>
      </c>
      <c r="B22" s="32">
        <v>96</v>
      </c>
      <c r="C22" s="38"/>
      <c r="D22" s="3" t="s">
        <v>92</v>
      </c>
      <c r="E22" s="3"/>
      <c r="F22" s="3"/>
      <c r="G22" s="127">
        <v>2000</v>
      </c>
      <c r="H22" s="3" t="s">
        <v>70</v>
      </c>
      <c r="I22" s="80"/>
      <c r="J22" s="19"/>
      <c r="K22" s="18">
        <v>0.0326388888888889</v>
      </c>
      <c r="L22" s="19"/>
      <c r="M22" s="82"/>
      <c r="N22" s="25"/>
    </row>
    <row r="23" spans="4:14" ht="12.75">
      <c r="D23" s="21"/>
      <c r="M23" s="81"/>
      <c r="N23" s="24"/>
    </row>
    <row r="24" spans="1:15" ht="13.5" thickBot="1">
      <c r="A24" s="88" t="s">
        <v>51</v>
      </c>
      <c r="C24" s="28"/>
      <c r="D24" s="28"/>
      <c r="I24" s="30" t="s">
        <v>10</v>
      </c>
      <c r="N24" s="103" t="s">
        <v>10</v>
      </c>
      <c r="O24" s="79"/>
    </row>
    <row r="25" spans="1:15" ht="12.75">
      <c r="A25" s="5" t="s">
        <v>2</v>
      </c>
      <c r="C25" s="6" t="s">
        <v>8</v>
      </c>
      <c r="D25" s="7" t="s">
        <v>25</v>
      </c>
      <c r="E25" s="177" t="s">
        <v>25</v>
      </c>
      <c r="F25" s="177"/>
      <c r="G25" s="125" t="s">
        <v>3</v>
      </c>
      <c r="H25" s="8" t="s">
        <v>9</v>
      </c>
      <c r="I25" s="16"/>
      <c r="J25" s="20"/>
      <c r="K25" s="16"/>
      <c r="L25" s="16"/>
      <c r="M25" s="100"/>
      <c r="N25" s="104"/>
      <c r="O25" s="79"/>
    </row>
    <row r="26" spans="1:14" ht="13.5" thickBot="1">
      <c r="A26" s="133"/>
      <c r="C26" s="10"/>
      <c r="D26" s="40"/>
      <c r="E26" s="14"/>
      <c r="F26" s="12"/>
      <c r="G26" s="126" t="s">
        <v>4</v>
      </c>
      <c r="H26" s="13"/>
      <c r="I26" s="72" t="s">
        <v>43</v>
      </c>
      <c r="J26" s="73" t="s">
        <v>44</v>
      </c>
      <c r="K26" s="73"/>
      <c r="L26" s="73"/>
      <c r="M26" s="73" t="s">
        <v>5</v>
      </c>
      <c r="N26" s="17" t="s">
        <v>55</v>
      </c>
    </row>
    <row r="27" spans="1:14" ht="12.75">
      <c r="A27" s="32">
        <v>1</v>
      </c>
      <c r="B27" s="33">
        <v>102</v>
      </c>
      <c r="C27" s="29"/>
      <c r="D27" s="3" t="s">
        <v>151</v>
      </c>
      <c r="E27" s="4"/>
      <c r="F27" s="4"/>
      <c r="G27" s="129">
        <v>1997</v>
      </c>
      <c r="H27" s="4" t="s">
        <v>134</v>
      </c>
      <c r="I27" s="18"/>
      <c r="J27" s="18"/>
      <c r="K27" s="18">
        <v>0.0347222222222222</v>
      </c>
      <c r="L27" s="18">
        <v>0.045370370370370366</v>
      </c>
      <c r="M27" s="147">
        <f>L27-K27</f>
        <v>0.010648148148148164</v>
      </c>
      <c r="N27" s="29">
        <v>35</v>
      </c>
    </row>
    <row r="28" spans="1:14" ht="12.75">
      <c r="A28" s="32">
        <v>2</v>
      </c>
      <c r="B28" s="32">
        <v>98</v>
      </c>
      <c r="C28" s="25"/>
      <c r="D28" s="3" t="s">
        <v>152</v>
      </c>
      <c r="E28" s="3"/>
      <c r="F28" s="3"/>
      <c r="G28" s="127">
        <v>1998</v>
      </c>
      <c r="H28" s="3" t="s">
        <v>134</v>
      </c>
      <c r="I28" s="19"/>
      <c r="J28" s="19"/>
      <c r="K28" s="19">
        <v>0.03333333333333333</v>
      </c>
      <c r="L28" s="19">
        <v>0.04511574074074074</v>
      </c>
      <c r="M28" s="147">
        <f>L28-K28</f>
        <v>0.011782407407407408</v>
      </c>
      <c r="N28" s="25">
        <v>33</v>
      </c>
    </row>
    <row r="29" spans="1:14" ht="12.75">
      <c r="A29" s="32">
        <v>3</v>
      </c>
      <c r="B29" s="32">
        <v>100</v>
      </c>
      <c r="C29" s="25"/>
      <c r="D29" s="3" t="s">
        <v>94</v>
      </c>
      <c r="E29" s="3"/>
      <c r="F29" s="3"/>
      <c r="G29" s="127">
        <v>1998</v>
      </c>
      <c r="H29" s="3" t="s">
        <v>70</v>
      </c>
      <c r="I29" s="19"/>
      <c r="J29" s="19"/>
      <c r="K29" s="19">
        <v>0.034027777777777775</v>
      </c>
      <c r="L29" s="19">
        <v>0.046481481481481485</v>
      </c>
      <c r="M29" s="147">
        <f>L29-K29</f>
        <v>0.01245370370370371</v>
      </c>
      <c r="N29" s="25">
        <v>32</v>
      </c>
    </row>
    <row r="30" spans="1:14" ht="12.75">
      <c r="A30" s="32">
        <v>4</v>
      </c>
      <c r="B30" s="32">
        <v>103</v>
      </c>
      <c r="C30" s="25"/>
      <c r="D30" s="3" t="s">
        <v>127</v>
      </c>
      <c r="E30" s="3"/>
      <c r="F30" s="3"/>
      <c r="G30" s="130"/>
      <c r="H30" s="3" t="s">
        <v>78</v>
      </c>
      <c r="I30" s="19"/>
      <c r="J30" s="19"/>
      <c r="K30" s="19">
        <v>0.0350694444444444</v>
      </c>
      <c r="L30" s="19">
        <v>0.04829861111111111</v>
      </c>
      <c r="M30" s="147">
        <f>L30-K30</f>
        <v>0.013229166666666708</v>
      </c>
      <c r="N30" s="25">
        <v>31</v>
      </c>
    </row>
    <row r="31" spans="1:14" ht="12.75">
      <c r="A31" s="32">
        <v>5</v>
      </c>
      <c r="B31" s="32">
        <v>99</v>
      </c>
      <c r="C31" s="25"/>
      <c r="D31" s="3" t="s">
        <v>128</v>
      </c>
      <c r="E31" s="3"/>
      <c r="F31" s="3"/>
      <c r="G31" s="127"/>
      <c r="H31" s="3" t="s">
        <v>78</v>
      </c>
      <c r="I31" s="19"/>
      <c r="J31" s="19"/>
      <c r="K31" s="19">
        <v>0.033680555555555554</v>
      </c>
      <c r="L31" s="19">
        <v>0.04886574074074074</v>
      </c>
      <c r="M31" s="147">
        <f>L31-K31</f>
        <v>0.015185185185185184</v>
      </c>
      <c r="N31" s="25">
        <v>30</v>
      </c>
    </row>
    <row r="32" spans="1:14" ht="12.75">
      <c r="A32" s="25" t="s">
        <v>165</v>
      </c>
      <c r="B32" s="32">
        <v>101</v>
      </c>
      <c r="C32" s="25"/>
      <c r="D32" s="3" t="s">
        <v>129</v>
      </c>
      <c r="E32" s="3"/>
      <c r="F32" s="3"/>
      <c r="G32" s="127"/>
      <c r="H32" s="3" t="s">
        <v>78</v>
      </c>
      <c r="I32" s="19"/>
      <c r="J32" s="19"/>
      <c r="K32" s="19">
        <v>0.034375</v>
      </c>
      <c r="L32" s="19"/>
      <c r="M32" s="82"/>
      <c r="N32" s="25"/>
    </row>
  </sheetData>
  <sheetProtection/>
  <mergeCells count="2">
    <mergeCell ref="E6:F6"/>
    <mergeCell ref="E25:F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23.28125" style="0" customWidth="1"/>
    <col min="2" max="13" width="6.00390625" style="0" customWidth="1"/>
    <col min="14" max="14" width="7.00390625" style="0" customWidth="1"/>
    <col min="15" max="15" width="7.140625" style="0" customWidth="1"/>
    <col min="16" max="21" width="6.00390625" style="0" customWidth="1"/>
    <col min="22" max="22" width="9.421875" style="0" customWidth="1"/>
    <col min="23" max="23" width="8.140625" style="0" customWidth="1"/>
    <col min="24" max="27" width="6.00390625" style="0" customWidth="1"/>
  </cols>
  <sheetData>
    <row r="1" spans="1:6" ht="20.25">
      <c r="A1" s="99"/>
      <c r="B1" s="39" t="s">
        <v>0</v>
      </c>
      <c r="C1" s="39"/>
      <c r="E1" s="22"/>
      <c r="F1" s="22"/>
    </row>
    <row r="2" spans="1:5" ht="18.75">
      <c r="A2" s="48"/>
      <c r="B2" s="24"/>
      <c r="C2" s="24"/>
      <c r="E2" s="2" t="s">
        <v>171</v>
      </c>
    </row>
    <row r="3" spans="1:6" ht="15.75">
      <c r="A3" s="41"/>
      <c r="B3" s="24"/>
      <c r="C3" s="24"/>
      <c r="F3" s="2" t="s">
        <v>172</v>
      </c>
    </row>
    <row r="4" ht="15.75" thickBot="1">
      <c r="A4" s="42" t="s">
        <v>30</v>
      </c>
    </row>
    <row r="5" spans="1:21" ht="13.5" thickBot="1">
      <c r="A5" s="178" t="s">
        <v>31</v>
      </c>
      <c r="B5" s="49"/>
      <c r="C5" s="46"/>
      <c r="D5" s="67" t="s">
        <v>39</v>
      </c>
      <c r="E5" s="46"/>
      <c r="F5" s="46"/>
      <c r="G5" s="47"/>
      <c r="H5" s="46"/>
      <c r="I5" s="46"/>
      <c r="J5" s="67" t="s">
        <v>42</v>
      </c>
      <c r="K5" s="46"/>
      <c r="L5" s="46"/>
      <c r="M5" s="46"/>
      <c r="N5" s="49"/>
      <c r="O5" s="47"/>
      <c r="R5" s="21"/>
      <c r="S5" s="21"/>
      <c r="T5" s="21"/>
      <c r="U5" s="21"/>
    </row>
    <row r="6" spans="1:23" ht="13.5" thickBot="1">
      <c r="A6" s="179"/>
      <c r="B6" s="52">
        <v>1</v>
      </c>
      <c r="C6" s="96">
        <v>2</v>
      </c>
      <c r="D6" s="96">
        <v>3</v>
      </c>
      <c r="E6" s="96">
        <v>4</v>
      </c>
      <c r="F6" s="96">
        <v>5</v>
      </c>
      <c r="G6" s="53">
        <v>6</v>
      </c>
      <c r="H6" s="97">
        <v>1</v>
      </c>
      <c r="I6" s="96">
        <v>2</v>
      </c>
      <c r="J6" s="96">
        <v>3</v>
      </c>
      <c r="K6" s="96">
        <v>4</v>
      </c>
      <c r="L6" s="96">
        <v>5</v>
      </c>
      <c r="M6" s="98">
        <v>6</v>
      </c>
      <c r="N6" s="52" t="s">
        <v>41</v>
      </c>
      <c r="O6" s="53" t="s">
        <v>2</v>
      </c>
      <c r="P6" s="56"/>
      <c r="Q6" s="56"/>
      <c r="R6" s="57"/>
      <c r="S6" s="57"/>
      <c r="T6" s="57"/>
      <c r="U6" s="57"/>
      <c r="V6" s="56"/>
      <c r="W6" s="56"/>
    </row>
    <row r="7" spans="1:23" ht="15">
      <c r="A7" s="43" t="s">
        <v>33</v>
      </c>
      <c r="B7" s="64">
        <v>33</v>
      </c>
      <c r="C7" s="65">
        <v>26</v>
      </c>
      <c r="D7" s="65">
        <v>28</v>
      </c>
      <c r="E7" s="65">
        <v>27</v>
      </c>
      <c r="F7" s="65">
        <v>25</v>
      </c>
      <c r="G7" s="66">
        <v>22</v>
      </c>
      <c r="H7" s="105">
        <v>32</v>
      </c>
      <c r="I7" s="65">
        <v>30</v>
      </c>
      <c r="J7" s="65">
        <v>29</v>
      </c>
      <c r="K7" s="65">
        <v>28</v>
      </c>
      <c r="L7" s="65">
        <v>28</v>
      </c>
      <c r="M7" s="68">
        <v>27</v>
      </c>
      <c r="N7" s="69">
        <f>SUM(B7:M7)</f>
        <v>335</v>
      </c>
      <c r="O7" s="95" t="s">
        <v>168</v>
      </c>
      <c r="P7" s="56"/>
      <c r="Q7" s="56"/>
      <c r="R7" s="57"/>
      <c r="S7" s="57"/>
      <c r="T7" s="57"/>
      <c r="U7" s="57"/>
      <c r="V7" s="56"/>
      <c r="W7" s="56"/>
    </row>
    <row r="8" spans="1:23" ht="15.75" thickBot="1">
      <c r="A8" s="44" t="s">
        <v>32</v>
      </c>
      <c r="B8" s="50">
        <v>35</v>
      </c>
      <c r="C8" s="54">
        <v>22</v>
      </c>
      <c r="D8" s="54">
        <v>35</v>
      </c>
      <c r="E8" s="54"/>
      <c r="F8" s="54"/>
      <c r="G8" s="51"/>
      <c r="H8" s="106">
        <v>30</v>
      </c>
      <c r="I8" s="54">
        <v>16</v>
      </c>
      <c r="J8" s="54">
        <v>35</v>
      </c>
      <c r="K8" s="54">
        <v>33</v>
      </c>
      <c r="L8" s="54">
        <v>35</v>
      </c>
      <c r="M8" s="55">
        <v>33</v>
      </c>
      <c r="N8" s="54">
        <f>SUM(B8:M8)</f>
        <v>274</v>
      </c>
      <c r="O8" s="71" t="s">
        <v>169</v>
      </c>
      <c r="P8" s="56"/>
      <c r="Q8" s="56"/>
      <c r="R8" s="57"/>
      <c r="S8" s="57"/>
      <c r="T8" s="57"/>
      <c r="U8" s="57"/>
      <c r="V8" s="56"/>
      <c r="W8" s="56"/>
    </row>
    <row r="9" spans="1:23" ht="15.75" thickBot="1">
      <c r="A9" s="45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3.5" thickBot="1">
      <c r="A10" s="180" t="s">
        <v>31</v>
      </c>
      <c r="B10" s="61"/>
      <c r="C10" s="62"/>
      <c r="D10" s="62"/>
      <c r="E10" s="67" t="s">
        <v>39</v>
      </c>
      <c r="F10" s="62"/>
      <c r="G10" s="62"/>
      <c r="H10" s="62"/>
      <c r="I10" s="62"/>
      <c r="J10" s="62"/>
      <c r="K10" s="63"/>
      <c r="L10" s="62"/>
      <c r="M10" s="62"/>
      <c r="N10" s="62"/>
      <c r="O10" s="62"/>
      <c r="P10" s="67" t="s">
        <v>40</v>
      </c>
      <c r="Q10" s="62"/>
      <c r="R10" s="62"/>
      <c r="S10" s="62"/>
      <c r="T10" s="62"/>
      <c r="U10" s="62"/>
      <c r="V10" s="61"/>
      <c r="W10" s="63"/>
    </row>
    <row r="11" spans="1:23" ht="13.5" thickBot="1">
      <c r="A11" s="181"/>
      <c r="B11" s="52">
        <v>1</v>
      </c>
      <c r="C11" s="96">
        <v>2</v>
      </c>
      <c r="D11" s="96">
        <v>3</v>
      </c>
      <c r="E11" s="96">
        <v>4</v>
      </c>
      <c r="F11" s="96">
        <v>5</v>
      </c>
      <c r="G11" s="96">
        <v>6</v>
      </c>
      <c r="H11" s="96">
        <v>7</v>
      </c>
      <c r="I11" s="96">
        <v>8</v>
      </c>
      <c r="J11" s="96">
        <v>9</v>
      </c>
      <c r="K11" s="53">
        <v>10</v>
      </c>
      <c r="L11" s="97">
        <v>1</v>
      </c>
      <c r="M11" s="96">
        <v>2</v>
      </c>
      <c r="N11" s="96">
        <v>3</v>
      </c>
      <c r="O11" s="96">
        <v>4</v>
      </c>
      <c r="P11" s="96">
        <v>5</v>
      </c>
      <c r="Q11" s="96">
        <v>6</v>
      </c>
      <c r="R11" s="96">
        <v>7</v>
      </c>
      <c r="S11" s="96">
        <v>8</v>
      </c>
      <c r="T11" s="96">
        <v>9</v>
      </c>
      <c r="U11" s="98">
        <v>10</v>
      </c>
      <c r="V11" s="52" t="s">
        <v>41</v>
      </c>
      <c r="W11" s="53" t="s">
        <v>2</v>
      </c>
    </row>
    <row r="12" spans="1:23" ht="15">
      <c r="A12" s="164" t="s">
        <v>36</v>
      </c>
      <c r="B12" s="58">
        <v>28</v>
      </c>
      <c r="C12" s="59">
        <v>21</v>
      </c>
      <c r="D12" s="59">
        <v>18</v>
      </c>
      <c r="E12" s="59">
        <v>15</v>
      </c>
      <c r="F12" s="59">
        <v>14</v>
      </c>
      <c r="G12" s="59">
        <v>30</v>
      </c>
      <c r="H12" s="59">
        <v>24</v>
      </c>
      <c r="I12" s="59"/>
      <c r="J12" s="59"/>
      <c r="K12" s="60"/>
      <c r="L12" s="64">
        <v>35</v>
      </c>
      <c r="M12" s="65">
        <v>33</v>
      </c>
      <c r="N12" s="65">
        <v>31</v>
      </c>
      <c r="O12" s="65">
        <v>27</v>
      </c>
      <c r="P12" s="65">
        <v>25</v>
      </c>
      <c r="Q12" s="65">
        <v>23</v>
      </c>
      <c r="R12" s="65">
        <v>22</v>
      </c>
      <c r="S12" s="65">
        <v>30</v>
      </c>
      <c r="T12" s="65">
        <v>32</v>
      </c>
      <c r="U12" s="66">
        <v>27</v>
      </c>
      <c r="V12" s="64">
        <f>SUM(B12:U12)</f>
        <v>435</v>
      </c>
      <c r="W12" s="95" t="s">
        <v>168</v>
      </c>
    </row>
    <row r="13" spans="1:23" ht="15">
      <c r="A13" s="165" t="s">
        <v>18</v>
      </c>
      <c r="B13" s="157">
        <v>30</v>
      </c>
      <c r="C13" s="158">
        <v>25</v>
      </c>
      <c r="D13" s="158">
        <v>23</v>
      </c>
      <c r="E13" s="158">
        <v>19</v>
      </c>
      <c r="F13" s="158">
        <v>17</v>
      </c>
      <c r="G13" s="158">
        <v>29</v>
      </c>
      <c r="H13" s="159">
        <v>23</v>
      </c>
      <c r="I13" s="175">
        <v>35</v>
      </c>
      <c r="J13" s="159">
        <v>32</v>
      </c>
      <c r="K13" s="160">
        <v>31</v>
      </c>
      <c r="L13" s="161">
        <v>20</v>
      </c>
      <c r="M13" s="159">
        <v>19</v>
      </c>
      <c r="N13" s="159">
        <v>29</v>
      </c>
      <c r="O13" s="159">
        <v>28</v>
      </c>
      <c r="P13" s="175">
        <v>35</v>
      </c>
      <c r="Q13" s="158">
        <v>33</v>
      </c>
      <c r="R13" s="158"/>
      <c r="S13" s="158"/>
      <c r="T13" s="158"/>
      <c r="U13" s="168"/>
      <c r="V13" s="157">
        <f>SUM(B13:U13)</f>
        <v>428</v>
      </c>
      <c r="W13" s="162" t="s">
        <v>169</v>
      </c>
    </row>
    <row r="14" spans="1:23" ht="15">
      <c r="A14" s="166" t="s">
        <v>35</v>
      </c>
      <c r="B14" s="58">
        <v>32</v>
      </c>
      <c r="C14" s="59">
        <v>28</v>
      </c>
      <c r="D14" s="59">
        <v>24</v>
      </c>
      <c r="E14" s="59">
        <v>33</v>
      </c>
      <c r="F14" s="59">
        <v>32</v>
      </c>
      <c r="G14" s="59">
        <v>31</v>
      </c>
      <c r="H14" s="176">
        <v>35</v>
      </c>
      <c r="I14" s="154">
        <v>33</v>
      </c>
      <c r="J14" s="154">
        <v>33</v>
      </c>
      <c r="K14" s="155"/>
      <c r="L14" s="156">
        <v>29</v>
      </c>
      <c r="M14" s="154">
        <v>26</v>
      </c>
      <c r="N14" s="154">
        <v>31</v>
      </c>
      <c r="O14" s="154">
        <v>31</v>
      </c>
      <c r="P14" s="154">
        <v>30</v>
      </c>
      <c r="Q14" s="59"/>
      <c r="R14" s="59"/>
      <c r="S14" s="59"/>
      <c r="T14" s="59"/>
      <c r="U14" s="60"/>
      <c r="V14" s="58">
        <f>SUM(B14:U14)</f>
        <v>428</v>
      </c>
      <c r="W14" s="70" t="s">
        <v>170</v>
      </c>
    </row>
    <row r="15" spans="1:23" ht="15.75" thickBot="1">
      <c r="A15" s="167" t="s">
        <v>37</v>
      </c>
      <c r="B15" s="50">
        <v>31</v>
      </c>
      <c r="C15" s="54">
        <v>29</v>
      </c>
      <c r="D15" s="54">
        <v>20</v>
      </c>
      <c r="E15" s="54">
        <v>16</v>
      </c>
      <c r="F15" s="54">
        <v>26</v>
      </c>
      <c r="G15" s="54"/>
      <c r="H15" s="54"/>
      <c r="I15" s="54"/>
      <c r="J15" s="54"/>
      <c r="K15" s="51"/>
      <c r="L15" s="50">
        <v>32</v>
      </c>
      <c r="M15" s="54">
        <v>21</v>
      </c>
      <c r="N15" s="54">
        <v>18</v>
      </c>
      <c r="O15" s="54">
        <v>17</v>
      </c>
      <c r="P15" s="54">
        <v>31</v>
      </c>
      <c r="Q15" s="54">
        <v>25</v>
      </c>
      <c r="R15" s="54">
        <v>32</v>
      </c>
      <c r="S15" s="54"/>
      <c r="T15" s="54"/>
      <c r="U15" s="51"/>
      <c r="V15" s="50">
        <f>SUM(B15:U15)</f>
        <v>298</v>
      </c>
      <c r="W15" s="71">
        <v>4</v>
      </c>
    </row>
    <row r="17" ht="18.75">
      <c r="A17" s="153" t="s">
        <v>173</v>
      </c>
    </row>
    <row r="18" spans="2:4" ht="12.75">
      <c r="B18" s="170" t="s">
        <v>175</v>
      </c>
      <c r="C18" s="170" t="s">
        <v>176</v>
      </c>
      <c r="D18" s="171" t="s">
        <v>177</v>
      </c>
    </row>
    <row r="19" spans="1:4" ht="15">
      <c r="A19" s="163" t="s">
        <v>33</v>
      </c>
      <c r="B19" s="169">
        <v>1</v>
      </c>
      <c r="C19" s="169">
        <v>1</v>
      </c>
      <c r="D19" s="32" t="s">
        <v>168</v>
      </c>
    </row>
    <row r="20" spans="1:4" ht="15">
      <c r="A20" s="163" t="s">
        <v>32</v>
      </c>
      <c r="B20" s="169">
        <v>2</v>
      </c>
      <c r="C20" s="169">
        <v>2</v>
      </c>
      <c r="D20" s="32" t="s">
        <v>169</v>
      </c>
    </row>
    <row r="21" spans="1:4" ht="12.75">
      <c r="A21" s="3" t="s">
        <v>34</v>
      </c>
      <c r="B21" s="169">
        <v>3</v>
      </c>
      <c r="C21" s="169" t="s">
        <v>178</v>
      </c>
      <c r="D21" s="32" t="s">
        <v>170</v>
      </c>
    </row>
    <row r="23" spans="2:4" ht="12.75">
      <c r="B23" s="172" t="s">
        <v>175</v>
      </c>
      <c r="C23" s="172" t="s">
        <v>176</v>
      </c>
      <c r="D23" s="173" t="s">
        <v>177</v>
      </c>
    </row>
    <row r="24" spans="1:4" ht="15">
      <c r="A24" s="163" t="s">
        <v>18</v>
      </c>
      <c r="B24" s="169">
        <v>1</v>
      </c>
      <c r="C24" s="169">
        <v>2</v>
      </c>
      <c r="D24" s="32" t="s">
        <v>168</v>
      </c>
    </row>
    <row r="25" spans="1:4" ht="15">
      <c r="A25" s="163" t="s">
        <v>36</v>
      </c>
      <c r="B25" s="169">
        <v>4</v>
      </c>
      <c r="C25" s="169">
        <v>1</v>
      </c>
      <c r="D25" s="32" t="s">
        <v>169</v>
      </c>
    </row>
    <row r="26" spans="1:4" ht="15">
      <c r="A26" s="163" t="s">
        <v>35</v>
      </c>
      <c r="B26" s="169">
        <v>3</v>
      </c>
      <c r="C26" s="169">
        <v>3</v>
      </c>
      <c r="D26" s="32" t="s">
        <v>179</v>
      </c>
    </row>
    <row r="27" spans="1:4" ht="15">
      <c r="A27" s="163" t="s">
        <v>37</v>
      </c>
      <c r="B27" s="169">
        <v>2</v>
      </c>
      <c r="C27" s="169">
        <v>4</v>
      </c>
      <c r="D27" s="32" t="s">
        <v>179</v>
      </c>
    </row>
    <row r="28" spans="1:4" ht="15">
      <c r="A28" s="174" t="s">
        <v>38</v>
      </c>
      <c r="B28" s="169">
        <v>5</v>
      </c>
      <c r="C28" s="169" t="s">
        <v>178</v>
      </c>
      <c r="D28" s="32" t="s">
        <v>174</v>
      </c>
    </row>
  </sheetData>
  <sheetProtection/>
  <mergeCells count="2">
    <mergeCell ref="A5:A6"/>
    <mergeCell ref="A10:A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>Maris Nurm</cp:lastModifiedBy>
  <cp:lastPrinted>2015-02-19T10:16:44Z</cp:lastPrinted>
  <dcterms:created xsi:type="dcterms:W3CDTF">2013-01-28T11:05:49Z</dcterms:created>
  <dcterms:modified xsi:type="dcterms:W3CDTF">2015-02-21T11:53:55Z</dcterms:modified>
  <cp:category/>
  <cp:version/>
  <cp:contentType/>
  <cp:contentStatus/>
</cp:coreProperties>
</file>